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HAYAMACOMMON\全学事業\フレッシュマンコース（旧学生セミナー）(2013_11_30_20復元)\2020年春フレッシュマンコース\5_周知関連書類\01_web掲載\"/>
    </mc:Choice>
  </mc:AlternateContent>
  <bookViews>
    <workbookView xWindow="0" yWindow="0" windowWidth="23070" windowHeight="11340"/>
  </bookViews>
  <sheets>
    <sheet name="FORM1-2 Registration Form" sheetId="1" r:id="rId1"/>
    <sheet name="Sheet2" sheetId="2" state="hidden" r:id="rId2"/>
  </sheets>
  <definedNames>
    <definedName name="_xlnm.Print_Area" localSheetId="0">'FORM1-2 Registration Form'!$A$1:$H$56</definedName>
    <definedName name="研究科">Sheet2!$B$2:$B$7</definedName>
    <definedName name="高エネルギー加速器科学研究科_School_of_High_Energy_Accelerator_Science">Sheet2!$C$4:$G$4</definedName>
    <definedName name="高エネルギー加速器科学研究科School_of_High_Energy_Accelerator_Science">Sheet2!$C$4:$G$4</definedName>
    <definedName name="生命科学研究科_School_of_Life_Science">Sheet2!$C$6:$G$6</definedName>
    <definedName name="生命科学研究科School_of_Life_Science">Sheet2!$C$6:$G$6</definedName>
    <definedName name="先導科学研究科_School_of_Advanced_Sciences">Sheet2!$C$7:$G$7</definedName>
    <definedName name="複合科学研究科__School_of_Multidisciplinary_Sciences">Sheet2!$C$5:$G$5</definedName>
    <definedName name="複合科学研究科School_of_Multidisciplinary_Sciences">Sheet2!$C$5:$G$5</definedName>
    <definedName name="物理科学研究科_School_of_Physical_Sciences">Sheet2!$C$3:$G$3</definedName>
    <definedName name="物理科学研究科School_of_Physical_Sciences">Sheet2!$C$3:$G$3</definedName>
    <definedName name="文化科学研究科_School_of_Cultural_and_Social_Studies">Sheet2!$C$2:$G$2</definedName>
    <definedName name="文化科学研究科School_of_Cultural_and_Social_Studies">Sheet2!$C$2:$G$2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1" l="1"/>
  <c r="A32" i="1"/>
  <c r="A31" i="1"/>
  <c r="A29" i="1"/>
  <c r="A28" i="1"/>
  <c r="A33" i="1"/>
  <c r="A30" i="1"/>
  <c r="A27" i="1"/>
  <c r="A26" i="1"/>
  <c r="A25" i="1"/>
  <c r="A22" i="1"/>
  <c r="A21" i="1"/>
  <c r="I26" i="1" l="1"/>
  <c r="I28" i="1"/>
  <c r="I31" i="1"/>
  <c r="I29" i="1"/>
  <c r="I25" i="1"/>
  <c r="I34" i="1"/>
  <c r="I32" i="1"/>
  <c r="D45" i="1" l="1"/>
</calcChain>
</file>

<file path=xl/comments1.xml><?xml version="1.0" encoding="utf-8"?>
<comments xmlns="http://schemas.openxmlformats.org/spreadsheetml/2006/main">
  <authors>
    <author>コメント</author>
  </authors>
  <commentList>
    <comment ref="D26" authorId="0" shapeId="0">
      <text>
        <r>
          <rPr>
            <sz val="14"/>
            <color indexed="81"/>
            <rFont val="Meiryo UI"/>
            <family val="3"/>
            <charset val="128"/>
          </rPr>
          <t>プルダウンから選択してください。 / Select the category from the pull down.</t>
        </r>
        <r>
          <rPr>
            <sz val="9"/>
            <color indexed="81"/>
            <rFont val="ＭＳ Ｐゴシック"/>
            <family val="3"/>
            <charset val="128"/>
          </rPr>
          <t xml:space="preserve">
</t>
        </r>
      </text>
    </comment>
  </commentList>
</comments>
</file>

<file path=xl/sharedStrings.xml><?xml version="1.0" encoding="utf-8"?>
<sst xmlns="http://schemas.openxmlformats.org/spreadsheetml/2006/main" count="83" uniqueCount="79">
  <si>
    <t>フリガナ</t>
    <phoneticPr fontId="2"/>
  </si>
  <si>
    <t>総合研究大学院大学</t>
    <rPh sb="0" eb="2">
      <t>ソウゴウ</t>
    </rPh>
    <rPh sb="2" eb="4">
      <t>ケンキュウ</t>
    </rPh>
    <rPh sb="4" eb="7">
      <t>ダイガクイン</t>
    </rPh>
    <rPh sb="7" eb="9">
      <t>ダイガク</t>
    </rPh>
    <phoneticPr fontId="3"/>
  </si>
  <si>
    <t>地域文化学専攻 Department of Regional Studies</t>
  </si>
  <si>
    <t>比較文化学専攻 Department of Comparative Studies</t>
  </si>
  <si>
    <t>国際日本研究専攻 Department of Japanese Studies</t>
  </si>
  <si>
    <t>日本歴史研究専攻 Department of Japanese History</t>
  </si>
  <si>
    <t>日本文学研究専攻 Department of Japanese Literature</t>
  </si>
  <si>
    <t>構造分子科学専攻 Department of Structural Molecular Science</t>
  </si>
  <si>
    <t>機能分子科学専攻 Department of Functional Molecular Science</t>
  </si>
  <si>
    <t>天文科学専攻 Department of Astronomical Science</t>
  </si>
  <si>
    <t>核融合科学専攻 Department of Fusion Science</t>
  </si>
  <si>
    <t>宇宙科学専攻 Department of Space and Astronautical Science</t>
  </si>
  <si>
    <t>加速器科学専攻 Department of Accelerator Science</t>
  </si>
  <si>
    <t>物質構造科学専攻 Department of Materials Structure Science</t>
  </si>
  <si>
    <t>素粒子原子核専攻 Department of Particle and Nuclear Physics</t>
  </si>
  <si>
    <t>統計科学専攻 Department of Statistical Science</t>
    <rPh sb="0" eb="2">
      <t>トウケイ</t>
    </rPh>
    <rPh sb="2" eb="4">
      <t>カガク</t>
    </rPh>
    <phoneticPr fontId="3"/>
  </si>
  <si>
    <t>極域科学専攻 Department of Polar Science</t>
    <rPh sb="0" eb="2">
      <t>キョクイキ</t>
    </rPh>
    <rPh sb="2" eb="4">
      <t>カガク</t>
    </rPh>
    <phoneticPr fontId="3"/>
  </si>
  <si>
    <t>情報学専攻 Department of lnformatics</t>
  </si>
  <si>
    <t>遺伝学専攻 Department of Genetics</t>
  </si>
  <si>
    <t>基礎生物学専攻 Department of Basic Biology</t>
  </si>
  <si>
    <t>生理科学専攻 Department of Physiological Sciences</t>
  </si>
  <si>
    <t>生命共生体進化学専攻 Department of Evolutionary Studies Biological Systems</t>
  </si>
  <si>
    <t>文化科学研究科School_of_Cultural_and_Social_Studies</t>
    <phoneticPr fontId="2"/>
  </si>
  <si>
    <t>物理科学研究科School_of_Physical_Sciences</t>
    <phoneticPr fontId="2"/>
  </si>
  <si>
    <t>高エネルギー加速器科学研究科School_of_High_Energy_Accelerator_Science</t>
    <phoneticPr fontId="2"/>
  </si>
  <si>
    <t>複合科学研究科School_of_Multidisciplinary_Sciences</t>
    <phoneticPr fontId="2"/>
  </si>
  <si>
    <t>氏名 / Name</t>
    <rPh sb="0" eb="2">
      <t>シメイ</t>
    </rPh>
    <phoneticPr fontId="2"/>
  </si>
  <si>
    <t>研究科 / School</t>
    <rPh sb="0" eb="3">
      <t>ケンキュウカ</t>
    </rPh>
    <phoneticPr fontId="2"/>
  </si>
  <si>
    <t>専攻 / Department</t>
    <rPh sb="0" eb="2">
      <t>センコウ</t>
    </rPh>
    <phoneticPr fontId="2"/>
  </si>
  <si>
    <t>日程 / Date</t>
    <rPh sb="0" eb="2">
      <t>ニッテイ</t>
    </rPh>
    <phoneticPr fontId="2"/>
  </si>
  <si>
    <t>プログラム等 / Program</t>
    <rPh sb="5" eb="6">
      <t>トウ</t>
    </rPh>
    <phoneticPr fontId="2"/>
  </si>
  <si>
    <t>宿泊 / Accommodation</t>
    <rPh sb="0" eb="2">
      <t>シュクハク</t>
    </rPh>
    <phoneticPr fontId="2"/>
  </si>
  <si>
    <t>入学式 / Entrance Ceremony</t>
    <rPh sb="0" eb="3">
      <t>ニュウガクシキ</t>
    </rPh>
    <phoneticPr fontId="2"/>
  </si>
  <si>
    <t>昼食(弁当)@\700円 / Lunch (Lunch box) @700 yen</t>
    <phoneticPr fontId="2"/>
  </si>
  <si>
    <t>宿泊 / Accommodation</t>
    <phoneticPr fontId="2"/>
  </si>
  <si>
    <t>昼食(弁当)@\700円 / Lunch (lunch box) @700 yen</t>
    <phoneticPr fontId="2"/>
  </si>
  <si>
    <t>注1 / Note 1</t>
    <rPh sb="0" eb="1">
      <t>チュウ</t>
    </rPh>
    <phoneticPr fontId="2"/>
  </si>
  <si>
    <t>注2 / Note 2</t>
    <rPh sb="0" eb="1">
      <t>チュウ</t>
    </rPh>
    <phoneticPr fontId="2"/>
  </si>
  <si>
    <t>注3 / Note 3</t>
    <rPh sb="0" eb="1">
      <t>チュウ</t>
    </rPh>
    <phoneticPr fontId="2"/>
  </si>
  <si>
    <t>＜備考 / Remarks＞</t>
    <rPh sb="1" eb="3">
      <t>ビコウ</t>
    </rPh>
    <phoneticPr fontId="2"/>
  </si>
  <si>
    <t>注4 / Note 4</t>
    <rPh sb="0" eb="1">
      <t>チュウ</t>
    </rPh>
    <phoneticPr fontId="2"/>
  </si>
  <si>
    <t>宿泊を利用する場合は、各日分の朝食が付きます。（宿泊代・朝食代は総研大負担。）
If you stay at accommodation, breakfast for each days will be available.
(Accommodation fee and breakfast fee will be covered by SOKENDAI)</t>
    <rPh sb="0" eb="2">
      <t>シュクハク</t>
    </rPh>
    <rPh sb="3" eb="5">
      <t>リヨウ</t>
    </rPh>
    <rPh sb="7" eb="9">
      <t>バアイ</t>
    </rPh>
    <rPh sb="11" eb="13">
      <t>カクジツ</t>
    </rPh>
    <rPh sb="13" eb="14">
      <t>ブン</t>
    </rPh>
    <rPh sb="15" eb="17">
      <t>チョウショク</t>
    </rPh>
    <rPh sb="18" eb="19">
      <t>ツ</t>
    </rPh>
    <rPh sb="24" eb="27">
      <t>シュクハクダイ</t>
    </rPh>
    <rPh sb="28" eb="31">
      <t>チョウショクダイ</t>
    </rPh>
    <rPh sb="32" eb="34">
      <t>ソウケン</t>
    </rPh>
    <rPh sb="34" eb="35">
      <t>ダイ</t>
    </rPh>
    <rPh sb="35" eb="37">
      <t>フタン</t>
    </rPh>
    <phoneticPr fontId="1"/>
  </si>
  <si>
    <t>Shonan Village, Hayama, Kanagawa 240-0193 Japan  Tel: +81-46-858-1647/1583</t>
    <phoneticPr fontId="3"/>
  </si>
  <si>
    <t>E-mail</t>
    <phoneticPr fontId="2"/>
  </si>
  <si>
    <t>携帯電話番号 
Cell phone number</t>
    <phoneticPr fontId="2"/>
  </si>
  <si>
    <t>注5 / Note 5</t>
    <rPh sb="0" eb="1">
      <t>チュウ</t>
    </rPh>
    <phoneticPr fontId="2"/>
  </si>
  <si>
    <t>※お申込はE-mailにてお願いいたします。</t>
    <phoneticPr fontId="2"/>
  </si>
  <si>
    <t>学籍番号*
Student ID*</t>
    <rPh sb="0" eb="2">
      <t>ガクセキ</t>
    </rPh>
    <rPh sb="2" eb="4">
      <t>バンゴウ</t>
    </rPh>
    <phoneticPr fontId="2"/>
  </si>
  <si>
    <t>指導教員氏名*
Supervisor's name*</t>
    <rPh sb="0" eb="2">
      <t>シドウ</t>
    </rPh>
    <rPh sb="2" eb="4">
      <t>キョウイン</t>
    </rPh>
    <rPh sb="4" eb="6">
      <t>シメイ</t>
    </rPh>
    <phoneticPr fontId="2"/>
  </si>
  <si>
    <t>在学生の方で、過去に開講した「フレッシュマンコース」を履修し、既に単位を取得済の方については、本コースに参加することは可能ですが、重ねて単位を付与することはできません。ご興味ある講義等ありましたら是非お申込みください。
Current students who have already obtained one credit by participating in any "Freshman Course" held in the past can participate in this course this year; however, no credit will be granted to such participants.  Note that no credit will be granted to current student participants in the "SOKENDAI Freshman Course", a course for new students, although currents students are welcome to apply for and join any program.　</t>
    <phoneticPr fontId="2"/>
  </si>
  <si>
    <t>* Please apply for the Course via e-mail.</t>
    <phoneticPr fontId="2"/>
  </si>
  <si>
    <t>*在学生のみ記入
*Current Students only</t>
    <rPh sb="1" eb="4">
      <t>ザイガクセイ</t>
    </rPh>
    <rPh sb="6" eb="8">
      <t>キニュウ</t>
    </rPh>
    <phoneticPr fontId="2"/>
  </si>
  <si>
    <t>夕食(定食）@\1,350円 / Dinner (Set meal) @1,350 yen</t>
    <phoneticPr fontId="2"/>
  </si>
  <si>
    <t>上記にてご記載いただく申込情報は、『入学式』『総合教育科目「フレッシュマンコース」』の参加確認等開催運営の目的にのみ使用し、本学の個人情報保護規程並びに関係法令に基づき適正に管理を行ないます。
Information provided in this application will be used only for the purposes of the organization and the management of events (the Entrance Ceremony and the comprehensive subjects "SOKENDAI Freshman Course"), such as confirmation of participation, and will be properly managed according to The Graduate University for Advanced Studies, SOKENDAI Personal Information Protection Rules and related laws and regulations.</t>
    <phoneticPr fontId="2"/>
  </si>
  <si>
    <t xml:space="preserve">The Graduate University for Advanced Studies, SOKENDAI </t>
    <phoneticPr fontId="3"/>
  </si>
  <si>
    <t>**教員のみ記入
**Faculty　Only</t>
    <rPh sb="2" eb="4">
      <t>キョウイン</t>
    </rPh>
    <rPh sb="6" eb="8">
      <t>キニュウ</t>
    </rPh>
    <phoneticPr fontId="2"/>
  </si>
  <si>
    <t>在学生
Current Students</t>
    <rPh sb="0" eb="3">
      <t>ザイガクセイ</t>
    </rPh>
    <phoneticPr fontId="2"/>
  </si>
  <si>
    <t>合計 / Total</t>
    <rPh sb="0" eb="2">
      <t>ゴウケイ</t>
    </rPh>
    <phoneticPr fontId="2"/>
  </si>
  <si>
    <t>生命科学研究科School_of_Life_Science</t>
    <phoneticPr fontId="3"/>
  </si>
  <si>
    <t>先導科学研究科_School_of_Advanced_Sciences</t>
    <phoneticPr fontId="2"/>
  </si>
  <si>
    <t>2020/3/20（金）【必着】までに、総研大フレッシュマンコース実施事務局宛に電子メールで送信ください。（Mail to:fc2020@ml.soken.ac.jp）</t>
    <rPh sb="10" eb="11">
      <t>カネ</t>
    </rPh>
    <rPh sb="13" eb="15">
      <t>ヒッチャク</t>
    </rPh>
    <rPh sb="20" eb="22">
      <t>ソウケン</t>
    </rPh>
    <rPh sb="22" eb="23">
      <t>ダイ</t>
    </rPh>
    <rPh sb="33" eb="35">
      <t>ジッシ</t>
    </rPh>
    <rPh sb="35" eb="38">
      <t>ジムキョク</t>
    </rPh>
    <rPh sb="38" eb="39">
      <t>アテ</t>
    </rPh>
    <rPh sb="46" eb="48">
      <t>ソウシン</t>
    </rPh>
    <phoneticPr fontId="3"/>
  </si>
  <si>
    <t>Please submit this form to fc2020@ml.soken.ac.jp by March 20 (Fri.), 2020 via e-mail.</t>
    <phoneticPr fontId="2"/>
  </si>
  <si>
    <t>2020/4/7
April 7, 2020</t>
    <phoneticPr fontId="2"/>
  </si>
  <si>
    <t>2020/4/7~4/10
April 7-10, 2020</t>
    <phoneticPr fontId="2"/>
  </si>
  <si>
    <t>総合教育科目「2020年度前学期フレッシュマンコース」
（使用言語：日本語）
SOKENDAI Freshman Course (Language : Japanese)</t>
    <rPh sb="0" eb="2">
      <t>ソウゴウ</t>
    </rPh>
    <rPh sb="2" eb="4">
      <t>キョウイク</t>
    </rPh>
    <rPh sb="4" eb="6">
      <t>カモク</t>
    </rPh>
    <rPh sb="11" eb="13">
      <t>ネンド</t>
    </rPh>
    <rPh sb="13" eb="16">
      <t>ゼンガッキ</t>
    </rPh>
    <rPh sb="29" eb="31">
      <t>シヨウ</t>
    </rPh>
    <rPh sb="31" eb="33">
      <t>ゲンゴ</t>
    </rPh>
    <rPh sb="34" eb="37">
      <t>ニホンゴ</t>
    </rPh>
    <phoneticPr fontId="2"/>
  </si>
  <si>
    <t>2020/4/8
April 8, 2020</t>
    <phoneticPr fontId="2"/>
  </si>
  <si>
    <t>2020/4/9
April 9, 2020</t>
    <phoneticPr fontId="2"/>
  </si>
  <si>
    <t>2020/4/10
April 10, 2020</t>
    <phoneticPr fontId="2"/>
  </si>
  <si>
    <t>4/8と4/9の夕食は宿泊施設内のレストランをご利用いただきます。【営業時間：17:30-20:00】
Dinner on April 8 &amp; 9 will be served at the restaurant which is located on a 1st floor of the accommodation.
[Restaurant opening hours : 17:30-20:00]</t>
    <rPh sb="8" eb="10">
      <t>ユウショク</t>
    </rPh>
    <rPh sb="11" eb="13">
      <t>シュクハク</t>
    </rPh>
    <rPh sb="13" eb="15">
      <t>シセツ</t>
    </rPh>
    <rPh sb="15" eb="16">
      <t>ウチ</t>
    </rPh>
    <rPh sb="24" eb="26">
      <t>リヨウ</t>
    </rPh>
    <rPh sb="34" eb="36">
      <t>エイギョウ</t>
    </rPh>
    <rPh sb="36" eb="38">
      <t>ジカン</t>
    </rPh>
    <phoneticPr fontId="1"/>
  </si>
  <si>
    <t>総研大フレッシュマンコース実施事務局　(Mail to : fc2020@ml.soken.ac.jp)　</t>
    <phoneticPr fontId="3"/>
  </si>
  <si>
    <t>Office for SOKENDAI Freshman Course (Mail to: fc2020@ml.soken.ac.jp)</t>
    <phoneticPr fontId="3"/>
  </si>
  <si>
    <t xml:space="preserve">参加等について以下から選択してください。 
 Select your choice from the pull down. </t>
    <rPh sb="0" eb="2">
      <t>サンカ</t>
    </rPh>
    <rPh sb="2" eb="3">
      <t>トウ</t>
    </rPh>
    <rPh sb="7" eb="9">
      <t>イカ</t>
    </rPh>
    <rPh sb="11" eb="13">
      <t>センタク</t>
    </rPh>
    <phoneticPr fontId="2"/>
  </si>
  <si>
    <t>職名**
Official title**</t>
    <rPh sb="0" eb="2">
      <t>ショクメイ</t>
    </rPh>
    <phoneticPr fontId="2"/>
  </si>
  <si>
    <r>
      <t xml:space="preserve">懇親会(夕食)
</t>
    </r>
    <r>
      <rPr>
        <sz val="12"/>
        <color rgb="FFFF0000"/>
        <rFont val="Meiryo UI"/>
        <family val="3"/>
        <charset val="128"/>
      </rPr>
      <t xml:space="preserve">在学生@2,000円、教員@3,000円　※役職教員の方@4,000円
</t>
    </r>
    <r>
      <rPr>
        <sz val="12"/>
        <rFont val="Meiryo UI"/>
        <family val="3"/>
        <charset val="128"/>
      </rPr>
      <t>Reception including supper :</t>
    </r>
    <r>
      <rPr>
        <sz val="12"/>
        <color rgb="FFFF0000"/>
        <rFont val="Meiryo UI"/>
        <family val="3"/>
        <charset val="128"/>
      </rPr>
      <t xml:space="preserve"> 
Current Student@2,000 yen, Faculty@3,000 yen, Exective Member@4,000 yen</t>
    </r>
    <phoneticPr fontId="2"/>
  </si>
  <si>
    <t>〒240-0193　神奈川県三浦郡葉山町（湘南国際村）</t>
    <phoneticPr fontId="3"/>
  </si>
  <si>
    <t>TEL：046-858-1647/1583</t>
    <phoneticPr fontId="2"/>
  </si>
  <si>
    <t>アレルギー、信仰上の理由等により摂食できない食材がございましたら、備考欄へ具体的にご記載ください。
Please describe your uneatable foods /any specific ingredients to which you are allergic at the "Remarks" column below.</t>
    <rPh sb="6" eb="9">
      <t>シンコウジョウ</t>
    </rPh>
    <rPh sb="10" eb="12">
      <t>リユウ</t>
    </rPh>
    <rPh sb="16" eb="18">
      <t>セッショク</t>
    </rPh>
    <rPh sb="22" eb="24">
      <t>ショクザイ</t>
    </rPh>
    <phoneticPr fontId="1"/>
  </si>
  <si>
    <t>国籍 / 性別
Nationality / Sex</t>
    <rPh sb="0" eb="2">
      <t>コクセキ</t>
    </rPh>
    <rPh sb="5" eb="7">
      <t>セイベツ</t>
    </rPh>
    <phoneticPr fontId="2"/>
  </si>
  <si>
    <t>2020年度前学期　総研大フレッシュマンコース　受講申込書（在学生・教員用）
Registration Form for "SOKENDAI Freshman Course (First Semester 2020)"
 [For Current Students &amp; Faculty]</t>
    <rPh sb="4" eb="5">
      <t>ネン</t>
    </rPh>
    <rPh sb="5" eb="6">
      <t>ド</t>
    </rPh>
    <rPh sb="6" eb="9">
      <t>ゼンガッキ</t>
    </rPh>
    <rPh sb="10" eb="12">
      <t>ソウケン</t>
    </rPh>
    <rPh sb="12" eb="13">
      <t>ダイ</t>
    </rPh>
    <rPh sb="24" eb="26">
      <t>ジュコウ</t>
    </rPh>
    <rPh sb="26" eb="29">
      <t>モウシコミショ</t>
    </rPh>
    <rPh sb="30" eb="33">
      <t>ザイガクセイ</t>
    </rPh>
    <rPh sb="34" eb="36">
      <t>キョウイン</t>
    </rPh>
    <rPh sb="36" eb="37">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</si>
</sst>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color theme="1"/>
      <name val="Meiryo UI"/>
      <family val="3"/>
      <charset val="128"/>
    </font>
    <font>
      <sz val="11"/>
      <color theme="1"/>
      <name val="Meiryo UI"/>
      <family val="3"/>
      <charset val="128"/>
    </font>
    <font>
      <sz val="10"/>
      <color theme="1"/>
      <name val="Meiryo UI"/>
      <family val="3"/>
      <charset val="128"/>
    </font>
    <font>
      <sz val="9"/>
      <color theme="1"/>
      <name val="Meiryo UI"/>
      <family val="3"/>
      <charset val="128"/>
    </font>
    <font>
      <sz val="12"/>
      <color theme="1"/>
      <name val="Meiryo UI"/>
      <family val="3"/>
      <charset val="128"/>
    </font>
    <font>
      <sz val="9"/>
      <name val="ＭＳ Ｐゴシック"/>
      <family val="3"/>
      <charset val="128"/>
    </font>
    <font>
      <sz val="16"/>
      <color theme="1"/>
      <name val="Meiryo UI"/>
      <family val="3"/>
      <charset val="128"/>
    </font>
    <font>
      <sz val="18"/>
      <color theme="1"/>
      <name val="Meiryo UI"/>
      <family val="3"/>
      <charset val="128"/>
    </font>
    <font>
      <sz val="12"/>
      <color rgb="FFFF0000"/>
      <name val="メイリオ"/>
      <family val="3"/>
      <charset val="128"/>
    </font>
    <font>
      <sz val="9"/>
      <color indexed="81"/>
      <name val="ＭＳ Ｐゴシック"/>
      <family val="3"/>
      <charset val="128"/>
    </font>
    <font>
      <sz val="14"/>
      <color indexed="81"/>
      <name val="Meiryo UI"/>
      <family val="3"/>
      <charset val="128"/>
    </font>
    <font>
      <sz val="28"/>
      <color theme="1"/>
      <name val="Meiryo UI"/>
      <family val="3"/>
      <charset val="128"/>
    </font>
    <font>
      <sz val="12"/>
      <color rgb="FFFF0000"/>
      <name val="Meiryo UI"/>
      <family val="3"/>
      <charset val="128"/>
    </font>
    <font>
      <sz val="12"/>
      <name val="Meiryo UI"/>
      <family val="3"/>
      <charset val="128"/>
    </font>
    <font>
      <b/>
      <sz val="12"/>
      <color theme="1"/>
      <name val="Meiryo UI"/>
      <family val="3"/>
      <charset val="128"/>
    </font>
    <font>
      <sz val="12"/>
      <color theme="1"/>
      <name val="メイリオ"/>
      <family val="3"/>
      <charset val="128"/>
    </font>
    <font>
      <sz val="12"/>
      <color indexed="8"/>
      <name val="Calibri"/>
      <family val="2"/>
    </font>
    <font>
      <sz val="11"/>
      <color rgb="FFFF000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64"/>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indexed="64"/>
      </right>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ck">
        <color theme="5"/>
      </left>
      <right style="thick">
        <color theme="5"/>
      </right>
      <top style="thick">
        <color theme="5"/>
      </top>
      <bottom style="dashed">
        <color theme="1"/>
      </bottom>
      <diagonal/>
    </border>
    <border>
      <left style="thick">
        <color theme="5"/>
      </left>
      <right style="thick">
        <color theme="5"/>
      </right>
      <top/>
      <bottom style="dashed">
        <color auto="1"/>
      </bottom>
      <diagonal/>
    </border>
    <border>
      <left style="thick">
        <color theme="5"/>
      </left>
      <right style="thick">
        <color theme="5"/>
      </right>
      <top style="thin">
        <color auto="1"/>
      </top>
      <bottom style="thin">
        <color auto="1"/>
      </bottom>
      <diagonal/>
    </border>
    <border>
      <left style="thick">
        <color theme="5"/>
      </left>
      <right style="thick">
        <color theme="5"/>
      </right>
      <top style="thin">
        <color auto="1"/>
      </top>
      <bottom style="thick">
        <color theme="5"/>
      </bottom>
      <diagonal/>
    </border>
    <border>
      <left/>
      <right style="thick">
        <color theme="5"/>
      </right>
      <top style="thick">
        <color theme="5"/>
      </top>
      <bottom style="thin">
        <color auto="1"/>
      </bottom>
      <diagonal/>
    </border>
    <border>
      <left style="thick">
        <color theme="5"/>
      </left>
      <right style="thin">
        <color auto="1"/>
      </right>
      <top style="thick">
        <color theme="5"/>
      </top>
      <bottom style="thin">
        <color auto="1"/>
      </bottom>
      <diagonal/>
    </border>
    <border>
      <left style="thin">
        <color auto="1"/>
      </left>
      <right style="thin">
        <color auto="1"/>
      </right>
      <top style="thick">
        <color theme="5"/>
      </top>
      <bottom style="thin">
        <color auto="1"/>
      </bottom>
      <diagonal/>
    </border>
    <border>
      <left style="thin">
        <color auto="1"/>
      </left>
      <right style="thick">
        <color theme="5"/>
      </right>
      <top style="thick">
        <color theme="5"/>
      </top>
      <bottom style="thin">
        <color auto="1"/>
      </bottom>
      <diagonal/>
    </border>
    <border>
      <left style="thick">
        <color theme="5"/>
      </left>
      <right style="thin">
        <color auto="1"/>
      </right>
      <top style="thin">
        <color auto="1"/>
      </top>
      <bottom style="thick">
        <color theme="5"/>
      </bottom>
      <diagonal/>
    </border>
    <border>
      <left style="thin">
        <color auto="1"/>
      </left>
      <right style="thin">
        <color auto="1"/>
      </right>
      <top style="thin">
        <color auto="1"/>
      </top>
      <bottom style="thick">
        <color theme="5"/>
      </bottom>
      <diagonal/>
    </border>
    <border>
      <left style="thin">
        <color auto="1"/>
      </left>
      <right style="thick">
        <color theme="5"/>
      </right>
      <top style="thin">
        <color auto="1"/>
      </top>
      <bottom style="thick">
        <color theme="5"/>
      </bottom>
      <diagonal/>
    </border>
    <border>
      <left style="thick">
        <color theme="5"/>
      </left>
      <right style="thin">
        <color auto="1"/>
      </right>
      <top/>
      <bottom style="thin">
        <color auto="1"/>
      </bottom>
      <diagonal/>
    </border>
    <border>
      <left style="thin">
        <color auto="1"/>
      </left>
      <right style="thick">
        <color theme="5"/>
      </right>
      <top/>
      <bottom style="thin">
        <color auto="1"/>
      </bottom>
      <diagonal/>
    </border>
    <border>
      <left style="thick">
        <color theme="5"/>
      </left>
      <right style="thin">
        <color auto="1"/>
      </right>
      <top style="thin">
        <color auto="1"/>
      </top>
      <bottom style="thin">
        <color auto="1"/>
      </bottom>
      <diagonal/>
    </border>
    <border>
      <left style="thin">
        <color auto="1"/>
      </left>
      <right style="thick">
        <color theme="5"/>
      </right>
      <top style="thin">
        <color auto="1"/>
      </top>
      <bottom style="thin">
        <color auto="1"/>
      </bottom>
      <diagonal/>
    </border>
    <border>
      <left style="thick">
        <color theme="5"/>
      </left>
      <right style="thin">
        <color auto="1"/>
      </right>
      <top style="thick">
        <color theme="5"/>
      </top>
      <bottom style="dashed">
        <color auto="1"/>
      </bottom>
      <diagonal/>
    </border>
    <border>
      <left style="thin">
        <color auto="1"/>
      </left>
      <right style="thin">
        <color auto="1"/>
      </right>
      <top style="thick">
        <color theme="5"/>
      </top>
      <bottom style="dashed">
        <color auto="1"/>
      </bottom>
      <diagonal/>
    </border>
    <border>
      <left style="thin">
        <color auto="1"/>
      </left>
      <right style="thick">
        <color theme="5"/>
      </right>
      <top style="thick">
        <color theme="5"/>
      </top>
      <bottom style="dashed">
        <color auto="1"/>
      </bottom>
      <diagonal/>
    </border>
    <border>
      <left style="thick">
        <color theme="5"/>
      </left>
      <right style="thin">
        <color auto="1"/>
      </right>
      <top/>
      <bottom style="thick">
        <color theme="5"/>
      </bottom>
      <diagonal/>
    </border>
    <border>
      <left style="thin">
        <color auto="1"/>
      </left>
      <right style="thin">
        <color auto="1"/>
      </right>
      <top/>
      <bottom style="thick">
        <color theme="5"/>
      </bottom>
      <diagonal/>
    </border>
    <border>
      <left style="thin">
        <color auto="1"/>
      </left>
      <right style="thick">
        <color theme="5"/>
      </right>
      <top/>
      <bottom style="thick">
        <color theme="5"/>
      </bottom>
      <diagonal/>
    </border>
    <border>
      <left style="thin">
        <color auto="1"/>
      </left>
      <right/>
      <top/>
      <bottom style="thin">
        <color auto="1"/>
      </bottom>
      <diagonal/>
    </border>
    <border>
      <left/>
      <right style="thick">
        <color theme="5"/>
      </right>
      <top/>
      <bottom style="thick">
        <color theme="5"/>
      </bottom>
      <diagonal/>
    </border>
    <border>
      <left/>
      <right/>
      <top style="thick">
        <color theme="5"/>
      </top>
      <bottom style="thin">
        <color auto="1"/>
      </bottom>
      <diagonal/>
    </border>
    <border>
      <left/>
      <right/>
      <top/>
      <bottom style="thick">
        <color theme="5"/>
      </bottom>
      <diagonal/>
    </border>
    <border>
      <left style="thick">
        <color theme="5"/>
      </left>
      <right style="dashed">
        <color auto="1"/>
      </right>
      <top style="thick">
        <color theme="5"/>
      </top>
      <bottom style="thin">
        <color auto="1"/>
      </bottom>
      <diagonal/>
    </border>
    <border>
      <left style="thick">
        <color theme="5"/>
      </left>
      <right style="dashed">
        <color auto="1"/>
      </right>
      <top/>
      <bottom style="thick">
        <color theme="5"/>
      </bottom>
      <diagonal/>
    </border>
    <border>
      <left style="thick">
        <color theme="5"/>
      </left>
      <right/>
      <top style="thick">
        <color theme="5"/>
      </top>
      <bottom style="thick">
        <color theme="5"/>
      </bottom>
      <diagonal/>
    </border>
    <border>
      <left/>
      <right style="thick">
        <color theme="5"/>
      </right>
      <top style="thick">
        <color theme="5"/>
      </top>
      <bottom style="thick">
        <color theme="5"/>
      </bottom>
      <diagonal/>
    </border>
    <border>
      <left/>
      <right/>
      <top/>
      <bottom style="thick">
        <color rgb="FF0070C0"/>
      </bottom>
      <diagonal/>
    </border>
    <border>
      <left style="thick">
        <color theme="5"/>
      </left>
      <right/>
      <top/>
      <bottom style="thick">
        <color theme="5"/>
      </bottom>
      <diagonal/>
    </border>
    <border>
      <left style="thick">
        <color theme="5"/>
      </left>
      <right/>
      <top/>
      <bottom/>
      <diagonal/>
    </border>
    <border>
      <left/>
      <right style="thick">
        <color theme="5"/>
      </right>
      <top/>
      <bottom/>
      <diagonal/>
    </border>
  </borders>
  <cellStyleXfs count="1">
    <xf numFmtId="0" fontId="0" fillId="0" borderId="0">
      <alignment vertical="center"/>
    </xf>
  </cellStyleXfs>
  <cellXfs count="97">
    <xf numFmtId="0" fontId="0" fillId="0" borderId="0" xfId="0">
      <alignment vertical="center"/>
    </xf>
    <xf numFmtId="0" fontId="5" fillId="0" borderId="0" xfId="0" applyFont="1">
      <alignment vertical="center"/>
    </xf>
    <xf numFmtId="0" fontId="7"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4" fillId="0" borderId="0" xfId="0" applyFont="1">
      <alignment vertical="center"/>
    </xf>
    <xf numFmtId="0" fontId="9" fillId="0" borderId="1" xfId="0" applyFont="1" applyFill="1" applyBorder="1" applyAlignment="1">
      <alignment vertical="center"/>
    </xf>
    <xf numFmtId="0" fontId="9" fillId="0" borderId="1" xfId="0" applyFont="1" applyFill="1" applyBorder="1" applyAlignment="1">
      <alignment vertical="center" wrapText="1"/>
    </xf>
    <xf numFmtId="0" fontId="0" fillId="0" borderId="1" xfId="0" applyBorder="1" applyAlignment="1">
      <alignment vertical="center" wrapText="1"/>
    </xf>
    <xf numFmtId="0" fontId="8" fillId="0" borderId="0" xfId="0" applyFont="1" applyAlignment="1">
      <alignment horizontal="right" vertical="center"/>
    </xf>
    <xf numFmtId="0" fontId="6"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lignment vertical="center"/>
    </xf>
    <xf numFmtId="0" fontId="12" fillId="0" borderId="0" xfId="0" applyFont="1" applyBorder="1" applyAlignment="1">
      <alignment vertical="center"/>
    </xf>
    <xf numFmtId="0" fontId="4" fillId="2" borderId="3" xfId="0" applyFont="1" applyFill="1" applyBorder="1">
      <alignment vertical="center"/>
    </xf>
    <xf numFmtId="0" fontId="4" fillId="2" borderId="6" xfId="0" applyFont="1" applyFill="1" applyBorder="1" applyAlignment="1">
      <alignment vertical="center" wrapText="1"/>
    </xf>
    <xf numFmtId="14" fontId="8" fillId="0" borderId="5"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10" fillId="5" borderId="14" xfId="0" applyFont="1" applyFill="1" applyBorder="1" applyAlignment="1">
      <alignment vertical="center" wrapText="1"/>
    </xf>
    <xf numFmtId="0" fontId="10" fillId="5" borderId="15" xfId="0" applyFont="1" applyFill="1" applyBorder="1" applyAlignment="1">
      <alignment vertical="center" wrapText="1"/>
    </xf>
    <xf numFmtId="0" fontId="11" fillId="5" borderId="13" xfId="0" applyFont="1" applyFill="1" applyBorder="1">
      <alignment vertical="center"/>
    </xf>
    <xf numFmtId="0" fontId="11" fillId="5" borderId="12" xfId="0" applyFont="1" applyFill="1" applyBorder="1">
      <alignment vertical="center"/>
    </xf>
    <xf numFmtId="0" fontId="8" fillId="0" borderId="37" xfId="0" applyFont="1" applyBorder="1" applyAlignment="1">
      <alignment horizontal="left" vertical="center" wrapText="1"/>
    </xf>
    <xf numFmtId="0" fontId="8" fillId="5" borderId="38" xfId="0" applyFont="1" applyFill="1" applyBorder="1" applyAlignment="1">
      <alignment horizontal="left" vertical="center" wrapText="1"/>
    </xf>
    <xf numFmtId="0" fontId="4" fillId="0" borderId="3" xfId="0" applyFont="1" applyBorder="1">
      <alignment vertical="center"/>
    </xf>
    <xf numFmtId="0" fontId="8" fillId="0" borderId="3" xfId="0" applyFont="1" applyBorder="1">
      <alignment vertical="center"/>
    </xf>
    <xf numFmtId="0" fontId="8" fillId="0" borderId="3" xfId="0" applyFont="1" applyBorder="1" applyAlignment="1">
      <alignment vertical="center" wrapText="1"/>
    </xf>
    <xf numFmtId="0" fontId="18" fillId="3" borderId="1" xfId="0" applyFont="1" applyFill="1" applyBorder="1" applyAlignment="1">
      <alignment horizontal="center" vertical="center"/>
    </xf>
    <xf numFmtId="0" fontId="8" fillId="0" borderId="0" xfId="0" applyFont="1">
      <alignment vertical="center"/>
    </xf>
    <xf numFmtId="0" fontId="18" fillId="4" borderId="10" xfId="0" applyFont="1" applyFill="1" applyBorder="1" applyAlignment="1">
      <alignment horizontal="center" vertical="center"/>
    </xf>
    <xf numFmtId="176" fontId="8" fillId="0" borderId="11" xfId="0" applyNumberFormat="1" applyFont="1" applyBorder="1">
      <alignment vertical="center"/>
    </xf>
    <xf numFmtId="0" fontId="19" fillId="0" borderId="0" xfId="0" applyFont="1" applyBorder="1" applyAlignment="1">
      <alignment horizontal="left" vertical="center"/>
    </xf>
    <xf numFmtId="0" fontId="20" fillId="0" borderId="0" xfId="0" applyFont="1" applyBorder="1" applyAlignment="1">
      <alignment vertical="center"/>
    </xf>
    <xf numFmtId="0" fontId="4"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lignment vertical="center"/>
    </xf>
    <xf numFmtId="14" fontId="8" fillId="0" borderId="1" xfId="0" applyNumberFormat="1" applyFont="1" applyBorder="1" applyAlignment="1">
      <alignment horizontal="center" vertical="center" wrapText="1"/>
    </xf>
    <xf numFmtId="0" fontId="21" fillId="0" borderId="0" xfId="0" applyFont="1">
      <alignment vertical="center"/>
    </xf>
    <xf numFmtId="0" fontId="8" fillId="0" borderId="1" xfId="0" applyFont="1" applyBorder="1" applyAlignment="1">
      <alignment vertical="center" wrapText="1"/>
    </xf>
    <xf numFmtId="0" fontId="8" fillId="0" borderId="1" xfId="0" applyFont="1" applyBorder="1">
      <alignment vertical="center"/>
    </xf>
    <xf numFmtId="0" fontId="8" fillId="5" borderId="20"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22" xfId="0" applyFont="1" applyFill="1" applyBorder="1" applyAlignment="1">
      <alignment horizontal="center" vertical="center"/>
    </xf>
    <xf numFmtId="0" fontId="11" fillId="5" borderId="42" xfId="0" applyFont="1" applyFill="1" applyBorder="1">
      <alignment vertical="center"/>
    </xf>
    <xf numFmtId="0" fontId="11" fillId="5" borderId="34" xfId="0" applyFont="1" applyFill="1" applyBorder="1">
      <alignment vertical="center"/>
    </xf>
    <xf numFmtId="0" fontId="4" fillId="5" borderId="43" xfId="0" applyFont="1" applyFill="1" applyBorder="1">
      <alignment vertical="center"/>
    </xf>
    <xf numFmtId="0" fontId="4" fillId="5" borderId="44" xfId="0" applyFont="1" applyFill="1" applyBorder="1">
      <alignment vertical="center"/>
    </xf>
    <xf numFmtId="0" fontId="4" fillId="5" borderId="20" xfId="0" applyFont="1" applyFill="1" applyBorder="1">
      <alignment vertical="center"/>
    </xf>
    <xf numFmtId="0" fontId="4" fillId="5" borderId="21" xfId="0" applyFont="1" applyFill="1" applyBorder="1">
      <alignment vertical="center"/>
    </xf>
    <xf numFmtId="0" fontId="4" fillId="5" borderId="22" xfId="0" applyFont="1" applyFill="1" applyBorder="1">
      <alignment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8" fillId="0" borderId="7" xfId="0" applyFont="1" applyBorder="1" applyAlignment="1">
      <alignment vertical="center" wrapText="1"/>
    </xf>
    <xf numFmtId="0" fontId="8" fillId="0" borderId="33" xfId="0" applyFont="1" applyBorder="1" applyAlignment="1">
      <alignment vertical="center" wrapText="1"/>
    </xf>
    <xf numFmtId="0" fontId="4" fillId="5" borderId="39" xfId="0" applyFont="1" applyFill="1" applyBorder="1">
      <alignment vertical="center"/>
    </xf>
    <xf numFmtId="0" fontId="4" fillId="5" borderId="40" xfId="0" applyFont="1" applyFill="1" applyBorder="1">
      <alignment vertical="center"/>
    </xf>
    <xf numFmtId="0" fontId="4" fillId="5" borderId="39" xfId="0" applyFont="1" applyFill="1" applyBorder="1" applyAlignment="1">
      <alignment horizontal="center" vertical="center"/>
    </xf>
    <xf numFmtId="0" fontId="4" fillId="5" borderId="40" xfId="0" applyFont="1" applyFill="1" applyBorder="1" applyAlignment="1">
      <alignment horizontal="center" vertical="center"/>
    </xf>
    <xf numFmtId="0" fontId="4" fillId="5" borderId="39" xfId="0" applyFont="1" applyFill="1" applyBorder="1" applyAlignment="1">
      <alignment vertical="center" wrapText="1"/>
    </xf>
    <xf numFmtId="0" fontId="4" fillId="5" borderId="40" xfId="0" applyFont="1" applyFill="1" applyBorder="1" applyAlignment="1">
      <alignment vertical="center" wrapText="1"/>
    </xf>
    <xf numFmtId="0" fontId="8" fillId="5" borderId="2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26" xfId="0" applyFont="1" applyFill="1" applyBorder="1" applyAlignment="1">
      <alignment horizontal="center" vertical="center"/>
    </xf>
    <xf numFmtId="0" fontId="11" fillId="0" borderId="4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14" fontId="8" fillId="0" borderId="5" xfId="0" applyNumberFormat="1" applyFont="1" applyBorder="1" applyAlignment="1">
      <alignment horizontal="center" vertical="center" wrapText="1"/>
    </xf>
    <xf numFmtId="14" fontId="8" fillId="0" borderId="9" xfId="0" applyNumberFormat="1" applyFont="1" applyBorder="1" applyAlignment="1">
      <alignment horizontal="center" vertical="center" wrapText="1"/>
    </xf>
    <xf numFmtId="14" fontId="8" fillId="0" borderId="4" xfId="0" applyNumberFormat="1" applyFont="1" applyBorder="1" applyAlignment="1">
      <alignment horizontal="center" vertical="center"/>
    </xf>
    <xf numFmtId="0" fontId="18" fillId="3" borderId="1" xfId="0" applyFont="1" applyFill="1" applyBorder="1" applyAlignment="1">
      <alignment horizontal="center" vertical="center"/>
    </xf>
    <xf numFmtId="0" fontId="18" fillId="3" borderId="3" xfId="0" applyFont="1" applyFill="1" applyBorder="1" applyAlignment="1">
      <alignment horizontal="center" vertical="center"/>
    </xf>
    <xf numFmtId="0" fontId="8" fillId="0" borderId="4" xfId="0" applyFont="1" applyBorder="1" applyAlignment="1">
      <alignment vertical="center" wrapText="1"/>
    </xf>
    <xf numFmtId="0" fontId="8" fillId="2" borderId="27" xfId="0" applyFont="1" applyFill="1" applyBorder="1">
      <alignment vertical="center"/>
    </xf>
    <xf numFmtId="0" fontId="8" fillId="2" borderId="28" xfId="0" applyFont="1" applyFill="1" applyBorder="1">
      <alignment vertical="center"/>
    </xf>
    <xf numFmtId="0" fontId="8" fillId="2" borderId="29" xfId="0" applyFont="1" applyFill="1" applyBorder="1">
      <alignment vertical="center"/>
    </xf>
    <xf numFmtId="0" fontId="8" fillId="5" borderId="30" xfId="0" applyFont="1" applyFill="1" applyBorder="1">
      <alignment vertical="center"/>
    </xf>
    <xf numFmtId="0" fontId="8" fillId="5" borderId="31" xfId="0" applyFont="1" applyFill="1" applyBorder="1">
      <alignment vertical="center"/>
    </xf>
    <xf numFmtId="0" fontId="8" fillId="5" borderId="32" xfId="0" applyFont="1" applyFill="1" applyBorder="1">
      <alignment vertical="center"/>
    </xf>
    <xf numFmtId="0" fontId="16" fillId="0" borderId="5" xfId="0" applyFont="1" applyBorder="1" applyAlignment="1">
      <alignment vertical="center" wrapText="1"/>
    </xf>
    <xf numFmtId="0" fontId="8" fillId="0" borderId="5" xfId="0" applyFont="1" applyBorder="1">
      <alignment vertical="center"/>
    </xf>
    <xf numFmtId="0" fontId="8" fillId="5" borderId="3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36" xfId="0" applyFont="1" applyFill="1" applyBorder="1" applyAlignment="1">
      <alignment horizontal="left" vertical="center" wrapText="1"/>
    </xf>
    <xf numFmtId="0" fontId="8" fillId="5" borderId="34" xfId="0" applyFont="1" applyFill="1" applyBorder="1" applyAlignment="1">
      <alignment horizontal="left" vertical="center" wrapText="1"/>
    </xf>
    <xf numFmtId="0" fontId="4" fillId="2" borderId="7" xfId="0" applyFont="1" applyFill="1" applyBorder="1" applyAlignment="1">
      <alignment vertical="center" wrapText="1"/>
    </xf>
    <xf numFmtId="0" fontId="4" fillId="2" borderId="2" xfId="0" applyFont="1" applyFill="1" applyBorder="1">
      <alignment vertical="center"/>
    </xf>
    <xf numFmtId="0" fontId="4" fillId="2" borderId="8" xfId="0" applyFont="1" applyFill="1" applyBorder="1">
      <alignment vertical="center"/>
    </xf>
    <xf numFmtId="14"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0" fontId="4" fillId="5" borderId="17" xfId="0" applyFont="1" applyFill="1" applyBorder="1">
      <alignment vertical="center"/>
    </xf>
    <xf numFmtId="0" fontId="4" fillId="5" borderId="18" xfId="0" applyFont="1" applyFill="1" applyBorder="1">
      <alignment vertical="center"/>
    </xf>
    <xf numFmtId="0" fontId="4" fillId="5" borderId="19"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4"/>
  <sheetViews>
    <sheetView showGridLines="0" tabSelected="1" view="pageBreakPreview" zoomScale="96" zoomScaleNormal="100" zoomScaleSheetLayoutView="96" workbookViewId="0">
      <selection activeCell="D8" sqref="D8"/>
    </sheetView>
  </sheetViews>
  <sheetFormatPr defaultRowHeight="15.75" x14ac:dyDescent="0.15"/>
  <cols>
    <col min="1" max="1" width="12.375" style="1" customWidth="1"/>
    <col min="2" max="2" width="25.875" style="1" customWidth="1"/>
    <col min="3" max="3" width="60.625" style="1" customWidth="1"/>
    <col min="4" max="4" width="25.625" style="1" customWidth="1"/>
    <col min="5" max="5" width="20.625" style="1" customWidth="1"/>
    <col min="6" max="6" width="15.625" style="1" customWidth="1"/>
    <col min="7" max="7" width="6.875" style="1" customWidth="1"/>
    <col min="8" max="8" width="7.25" style="1" customWidth="1"/>
    <col min="9" max="9" width="7.5" style="1" hidden="1" customWidth="1"/>
    <col min="10" max="16384" width="9" style="1"/>
  </cols>
  <sheetData>
    <row r="1" spans="2:12" ht="16.5" x14ac:dyDescent="0.15">
      <c r="F1" s="9"/>
    </row>
    <row r="2" spans="2:12" x14ac:dyDescent="0.15">
      <c r="F2" s="4"/>
    </row>
    <row r="3" spans="2:12" ht="21" customHeight="1" x14ac:dyDescent="0.15">
      <c r="F3" s="4"/>
    </row>
    <row r="4" spans="2:12" s="5" customFormat="1" ht="82.5" customHeight="1" thickBot="1" x14ac:dyDescent="0.2">
      <c r="B4" s="68" t="s">
        <v>78</v>
      </c>
      <c r="C4" s="68"/>
      <c r="D4" s="68"/>
      <c r="E4" s="68"/>
      <c r="F4" s="68"/>
      <c r="G4" s="68"/>
      <c r="H4" s="18"/>
    </row>
    <row r="5" spans="2:12" ht="16.5" customHeight="1" thickTop="1" x14ac:dyDescent="0.15"/>
    <row r="6" spans="2:12" ht="16.5" customHeight="1" x14ac:dyDescent="0.15"/>
    <row r="7" spans="2:12" ht="19.5" x14ac:dyDescent="0.15">
      <c r="B7" s="13" t="s">
        <v>60</v>
      </c>
      <c r="D7" s="13"/>
    </row>
    <row r="8" spans="2:12" ht="19.5" x14ac:dyDescent="0.15">
      <c r="B8" s="13" t="s">
        <v>61</v>
      </c>
    </row>
    <row r="11" spans="2:12" ht="16.5" thickBot="1" x14ac:dyDescent="0.2"/>
    <row r="12" spans="2:12" ht="50.1" customHeight="1" thickTop="1" thickBot="1" x14ac:dyDescent="0.2">
      <c r="B12" s="14" t="s">
        <v>0</v>
      </c>
      <c r="C12" s="22"/>
      <c r="D12" s="15" t="s">
        <v>77</v>
      </c>
      <c r="E12" s="58"/>
      <c r="F12" s="59"/>
      <c r="G12" s="2"/>
      <c r="H12" s="3"/>
      <c r="I12" s="2"/>
      <c r="J12" s="2"/>
      <c r="K12" s="2"/>
      <c r="L12" s="2"/>
    </row>
    <row r="13" spans="2:12" ht="69.95" customHeight="1" thickTop="1" thickBot="1" x14ac:dyDescent="0.2">
      <c r="B13" s="14" t="s">
        <v>26</v>
      </c>
      <c r="C13" s="21"/>
      <c r="D13" s="15" t="s">
        <v>47</v>
      </c>
      <c r="E13" s="56"/>
      <c r="F13" s="57"/>
      <c r="G13" s="2"/>
      <c r="H13" s="3"/>
      <c r="I13" s="2"/>
      <c r="J13" s="2"/>
      <c r="K13" s="2"/>
      <c r="L13" s="2"/>
    </row>
    <row r="14" spans="2:12" ht="69.95" customHeight="1" thickTop="1" thickBot="1" x14ac:dyDescent="0.2">
      <c r="B14" s="14" t="s">
        <v>27</v>
      </c>
      <c r="C14" s="19"/>
      <c r="D14" s="15" t="s">
        <v>48</v>
      </c>
      <c r="E14" s="46"/>
      <c r="F14" s="47"/>
      <c r="G14" s="2"/>
      <c r="H14" s="3"/>
      <c r="I14" s="2"/>
      <c r="J14" s="2"/>
      <c r="K14" s="2"/>
      <c r="L14" s="2"/>
    </row>
    <row r="15" spans="2:12" ht="69.95" customHeight="1" thickTop="1" thickBot="1" x14ac:dyDescent="0.2">
      <c r="B15" s="14" t="s">
        <v>28</v>
      </c>
      <c r="C15" s="19"/>
      <c r="D15" s="15" t="s">
        <v>72</v>
      </c>
      <c r="E15" s="60"/>
      <c r="F15" s="61"/>
      <c r="G15" s="2"/>
      <c r="H15" s="3"/>
      <c r="I15" s="2"/>
      <c r="J15" s="2"/>
      <c r="K15" s="2"/>
      <c r="L15" s="2"/>
    </row>
    <row r="16" spans="2:12" ht="69.95" customHeight="1" thickTop="1" thickBot="1" x14ac:dyDescent="0.2">
      <c r="B16" s="14" t="s">
        <v>43</v>
      </c>
      <c r="C16" s="20"/>
      <c r="D16" s="15" t="s">
        <v>44</v>
      </c>
      <c r="E16" s="44"/>
      <c r="F16" s="45"/>
      <c r="G16" s="3"/>
      <c r="H16" s="3"/>
      <c r="I16" s="3"/>
      <c r="J16" s="3"/>
      <c r="K16" s="3"/>
      <c r="L16" s="3"/>
    </row>
    <row r="17" spans="1:12" ht="51.75" customHeight="1" thickTop="1" x14ac:dyDescent="0.15">
      <c r="B17" s="69" t="s">
        <v>51</v>
      </c>
      <c r="C17" s="70"/>
      <c r="D17" s="34" t="s">
        <v>55</v>
      </c>
      <c r="E17" s="2"/>
      <c r="G17" s="2"/>
      <c r="H17" s="3"/>
      <c r="I17" s="2"/>
      <c r="J17" s="2"/>
      <c r="K17" s="2"/>
      <c r="L17" s="2"/>
    </row>
    <row r="18" spans="1:12" ht="15.6" customHeight="1" x14ac:dyDescent="0.15">
      <c r="B18" s="3"/>
      <c r="C18" s="3"/>
      <c r="D18" s="3"/>
      <c r="E18" s="3"/>
      <c r="F18" s="3"/>
      <c r="G18" s="3"/>
      <c r="H18" s="3"/>
      <c r="I18" s="3"/>
      <c r="J18" s="3"/>
      <c r="K18" s="3"/>
      <c r="L18" s="3"/>
    </row>
    <row r="19" spans="1:12" ht="15.6" customHeight="1" x14ac:dyDescent="0.15">
      <c r="B19" s="2"/>
      <c r="C19" s="2"/>
      <c r="D19" s="2"/>
      <c r="E19" s="2"/>
      <c r="F19" s="2"/>
      <c r="G19" s="2"/>
      <c r="H19" s="3"/>
      <c r="I19" s="2"/>
      <c r="J19" s="2"/>
      <c r="K19" s="2"/>
      <c r="L19" s="2"/>
    </row>
    <row r="20" spans="1:12" ht="50.1" customHeight="1" thickBot="1" x14ac:dyDescent="0.2">
      <c r="B20" s="35" t="s">
        <v>29</v>
      </c>
      <c r="C20" s="36" t="s">
        <v>30</v>
      </c>
      <c r="D20" s="89" t="s">
        <v>71</v>
      </c>
      <c r="E20" s="90"/>
      <c r="F20" s="91"/>
      <c r="G20" s="2"/>
      <c r="H20" s="3"/>
      <c r="I20" s="2"/>
      <c r="J20" s="2"/>
      <c r="K20" s="2"/>
      <c r="L20" s="2"/>
    </row>
    <row r="21" spans="1:12" ht="54.95" customHeight="1" thickTop="1" x14ac:dyDescent="0.15">
      <c r="A21" s="38" t="str">
        <f>IF(OR(D21="参加する / Participate.",D21="参加しない / (＊)Not participate."),"Select","Not Select")</f>
        <v>Not Select</v>
      </c>
      <c r="B21" s="16" t="s">
        <v>62</v>
      </c>
      <c r="C21" s="25" t="s">
        <v>32</v>
      </c>
      <c r="D21" s="94"/>
      <c r="E21" s="95"/>
      <c r="F21" s="96"/>
      <c r="G21" s="2"/>
      <c r="H21" s="3"/>
      <c r="I21" s="2"/>
      <c r="J21" s="2"/>
      <c r="K21" s="2"/>
      <c r="L21" s="2"/>
    </row>
    <row r="22" spans="1:12" ht="69.95" customHeight="1" thickBot="1" x14ac:dyDescent="0.2">
      <c r="A22" s="38" t="str">
        <f>IF(OR(D22="受講する / Participate.",D22="受講しない / (＊)Not participate."),"Select","Not Select")</f>
        <v>Not Select</v>
      </c>
      <c r="B22" s="17" t="s">
        <v>63</v>
      </c>
      <c r="C22" s="27" t="s">
        <v>64</v>
      </c>
      <c r="D22" s="48"/>
      <c r="E22" s="49"/>
      <c r="F22" s="50"/>
      <c r="G22" s="2"/>
      <c r="H22" s="3"/>
      <c r="I22" s="2"/>
      <c r="J22" s="2"/>
      <c r="K22" s="2"/>
      <c r="L22" s="2"/>
    </row>
    <row r="23" spans="1:12" ht="15.75" customHeight="1" thickTop="1" x14ac:dyDescent="0.15">
      <c r="B23" s="10"/>
      <c r="C23" s="11"/>
      <c r="D23" s="12"/>
      <c r="E23" s="12"/>
      <c r="F23" s="12"/>
      <c r="G23" s="3"/>
      <c r="H23" s="3"/>
      <c r="I23" s="3"/>
      <c r="J23" s="3"/>
      <c r="K23" s="3"/>
      <c r="L23" s="3"/>
    </row>
    <row r="24" spans="1:12" ht="20.100000000000001" customHeight="1" thickBot="1" x14ac:dyDescent="0.2">
      <c r="B24" s="2"/>
      <c r="C24" s="2"/>
      <c r="D24" s="2"/>
      <c r="E24" s="2"/>
      <c r="F24" s="2"/>
      <c r="G24" s="2"/>
      <c r="H24" s="3"/>
      <c r="I24" s="2"/>
      <c r="J24" s="2"/>
      <c r="K24" s="2"/>
      <c r="L24" s="2"/>
    </row>
    <row r="25" spans="1:12" ht="54.95" customHeight="1" thickTop="1" x14ac:dyDescent="0.15">
      <c r="A25" s="38" t="str">
        <f>IF(OR(E25="参加する / Participate",E25="参加しない / Not participate",E25="ベジ対応を希望する / Vegetarian food needed."),"Select","Not Select")</f>
        <v>Not Select</v>
      </c>
      <c r="B25" s="71" t="s">
        <v>62</v>
      </c>
      <c r="C25" s="54" t="s">
        <v>73</v>
      </c>
      <c r="D25" s="23" t="s">
        <v>56</v>
      </c>
      <c r="E25" s="85"/>
      <c r="F25" s="86"/>
      <c r="G25" s="3"/>
      <c r="H25" s="3"/>
      <c r="I25" s="3" t="str">
        <f>IF(OR(E25="参加する / Participate",E25="ベジ対応を希望する / Vegetarian food needed."),2000,"0")</f>
        <v>0</v>
      </c>
      <c r="J25" s="3"/>
      <c r="K25" s="3"/>
      <c r="L25" s="3"/>
    </row>
    <row r="26" spans="1:12" ht="54.95" customHeight="1" thickBot="1" x14ac:dyDescent="0.2">
      <c r="A26" s="38" t="str">
        <f>IF(OR(E26="参加する / Participate",E26="参加しない / Not participate",E26="ベジ対応を希望する / Vegetarian food needed."),"Select","Not Select")</f>
        <v>Not Select</v>
      </c>
      <c r="B26" s="72"/>
      <c r="C26" s="55"/>
      <c r="D26" s="24"/>
      <c r="E26" s="87"/>
      <c r="F26" s="88"/>
      <c r="I26" s="3" t="str">
        <f>IF(AND(D26="教員 / Faculty",OR(E26="参加する / Participate",E26="ベジ対応を希望する / Vegetarian food needed.")),3000,IF(AND(D26="役職教員 / Exective Member",OR(E26="参加する / Participate",E26="ベジ対応を希望する / Vegetarian food needed.")),4000,"0"))</f>
        <v>0</v>
      </c>
      <c r="L26" s="3"/>
    </row>
    <row r="27" spans="1:12" ht="45" customHeight="1" thickTop="1" x14ac:dyDescent="0.15">
      <c r="A27" s="38" t="str">
        <f>IF(OR(D27="希望する / Stay",D27="希望しない / Not Stay"),"Select","Not Select")</f>
        <v>Not Select</v>
      </c>
      <c r="B27" s="73"/>
      <c r="C27" s="26" t="s">
        <v>31</v>
      </c>
      <c r="D27" s="51"/>
      <c r="E27" s="52"/>
      <c r="F27" s="53"/>
      <c r="G27" s="3"/>
      <c r="H27" s="3"/>
      <c r="I27" s="3"/>
      <c r="J27" s="3"/>
      <c r="K27" s="3"/>
      <c r="L27" s="3"/>
    </row>
    <row r="28" spans="1:12" ht="45" customHeight="1" x14ac:dyDescent="0.15">
      <c r="A28" s="38" t="str">
        <f>IF(OR(D28="希望する / Yes",D28="希望しない / No",D28="ベジ対応を希望する / Vegetarian food needed."),"Select","Not Select")</f>
        <v>Not Select</v>
      </c>
      <c r="B28" s="92" t="s">
        <v>65</v>
      </c>
      <c r="C28" s="26" t="s">
        <v>33</v>
      </c>
      <c r="D28" s="62"/>
      <c r="E28" s="63"/>
      <c r="F28" s="64"/>
      <c r="G28" s="2"/>
      <c r="H28" s="3"/>
      <c r="I28" s="2" t="str">
        <f>IF(OR(D28="希望する / Yes",D28="ベジ対応を希望する / Vegetarian food needed."),700,"0")</f>
        <v>0</v>
      </c>
      <c r="J28" s="2"/>
      <c r="K28" s="2"/>
      <c r="L28" s="2"/>
    </row>
    <row r="29" spans="1:12" ht="45" customHeight="1" x14ac:dyDescent="0.15">
      <c r="A29" s="38" t="str">
        <f>IF(OR(D29="希望する / Yes",D29="希望しない / No",D29="ベジ対応を希望する / Vegetarian food needed."),"Select","Not Select")</f>
        <v>Not Select</v>
      </c>
      <c r="B29" s="93"/>
      <c r="C29" s="26" t="s">
        <v>52</v>
      </c>
      <c r="D29" s="65"/>
      <c r="E29" s="66"/>
      <c r="F29" s="67"/>
      <c r="G29" s="2"/>
      <c r="H29" s="3"/>
      <c r="I29" s="2" t="str">
        <f>IF(OR(D29="希望する / Yes",D29="ベジ対応を希望する / Vegetarian food needed."),1350,"0")</f>
        <v>0</v>
      </c>
      <c r="J29" s="2"/>
      <c r="K29" s="2"/>
      <c r="L29" s="2"/>
    </row>
    <row r="30" spans="1:12" ht="45" customHeight="1" x14ac:dyDescent="0.15">
      <c r="A30" s="38" t="str">
        <f>IF(OR(D30="希望する / Stay",D30="希望しない / Not Stay"),"Select","Not Select")</f>
        <v>Not Select</v>
      </c>
      <c r="B30" s="93"/>
      <c r="C30" s="26" t="s">
        <v>34</v>
      </c>
      <c r="D30" s="65"/>
      <c r="E30" s="66"/>
      <c r="F30" s="67"/>
      <c r="G30" s="2"/>
      <c r="H30" s="3"/>
      <c r="J30" s="2"/>
      <c r="K30" s="2"/>
      <c r="L30" s="2"/>
    </row>
    <row r="31" spans="1:12" ht="45" customHeight="1" x14ac:dyDescent="0.15">
      <c r="A31" s="38" t="str">
        <f>IF(OR(D31="希望する / Yes",D31="希望しない / No",D31="ベジ対応を希望する / Vegetarian food needed."),"Select","Not Select")</f>
        <v>Not Select</v>
      </c>
      <c r="B31" s="92" t="s">
        <v>66</v>
      </c>
      <c r="C31" s="26" t="s">
        <v>33</v>
      </c>
      <c r="D31" s="65"/>
      <c r="E31" s="66"/>
      <c r="F31" s="67"/>
      <c r="G31" s="2"/>
      <c r="H31" s="3"/>
      <c r="I31" s="2" t="str">
        <f>IF(OR(D31="希望する / Yes",D31="ベジ対応を希望する / Vegetarian food needed."),700,"0")</f>
        <v>0</v>
      </c>
      <c r="J31" s="2"/>
      <c r="K31" s="2"/>
      <c r="L31" s="2"/>
    </row>
    <row r="32" spans="1:12" ht="45" customHeight="1" x14ac:dyDescent="0.15">
      <c r="A32" s="38" t="str">
        <f>IF(OR(D32="希望する / Yes",D32="希望しない / No",D32="ベジ対応を希望する / Vegetarian food needed."),"Select","Not Select")</f>
        <v>Not Select</v>
      </c>
      <c r="B32" s="93"/>
      <c r="C32" s="26" t="s">
        <v>52</v>
      </c>
      <c r="D32" s="65"/>
      <c r="E32" s="66"/>
      <c r="F32" s="67"/>
      <c r="G32" s="2"/>
      <c r="H32" s="3"/>
      <c r="I32" s="3" t="str">
        <f>IF(OR(D32="希望する / Yes",D32="ベジ対応を希望する / Vegetarian food needed."),1350,"0")</f>
        <v>0</v>
      </c>
      <c r="J32" s="2"/>
      <c r="K32" s="2"/>
      <c r="L32" s="2"/>
    </row>
    <row r="33" spans="1:12" ht="45" customHeight="1" x14ac:dyDescent="0.15">
      <c r="A33" s="38" t="str">
        <f>IF(OR(D33="希望する / Stay",D33="希望しない / Not Stay"),"Select","Not Select")</f>
        <v>Not Select</v>
      </c>
      <c r="B33" s="93"/>
      <c r="C33" s="26" t="s">
        <v>34</v>
      </c>
      <c r="D33" s="65"/>
      <c r="E33" s="66"/>
      <c r="F33" s="67"/>
      <c r="G33" s="2"/>
      <c r="H33" s="3"/>
      <c r="I33" s="2"/>
      <c r="J33" s="2"/>
      <c r="K33" s="2"/>
      <c r="L33" s="2"/>
    </row>
    <row r="34" spans="1:12" ht="45" customHeight="1" thickBot="1" x14ac:dyDescent="0.2">
      <c r="A34" s="38" t="str">
        <f>IF(OR(D34="希望する / Yes",D34="希望しない / No",D34="ベジ対応を希望する / Vegetarian food needed."),"Select","Not Select")</f>
        <v>Not Select</v>
      </c>
      <c r="B34" s="37" t="s">
        <v>67</v>
      </c>
      <c r="C34" s="26" t="s">
        <v>35</v>
      </c>
      <c r="D34" s="41"/>
      <c r="E34" s="42"/>
      <c r="F34" s="43"/>
      <c r="G34" s="2"/>
      <c r="H34" s="3"/>
      <c r="I34" s="3" t="str">
        <f>IF(OR(D34="希望する / Yes",D34="ベジ対応を希望する / Vegetarian food needed."),700,"0")</f>
        <v>0</v>
      </c>
      <c r="J34" s="2"/>
      <c r="K34" s="2"/>
      <c r="L34" s="2"/>
    </row>
    <row r="35" spans="1:12" ht="15" customHeight="1" thickTop="1" x14ac:dyDescent="0.15">
      <c r="B35" s="2"/>
      <c r="C35" s="2"/>
      <c r="D35" s="2"/>
      <c r="E35" s="2"/>
      <c r="F35" s="2"/>
      <c r="G35" s="2"/>
      <c r="H35" s="3"/>
      <c r="I35" s="2"/>
      <c r="J35" s="2"/>
      <c r="K35" s="2"/>
      <c r="L35" s="2"/>
    </row>
    <row r="36" spans="1:12" ht="90" customHeight="1" x14ac:dyDescent="0.15">
      <c r="B36" s="28" t="s">
        <v>36</v>
      </c>
      <c r="C36" s="39" t="s">
        <v>41</v>
      </c>
      <c r="D36" s="40"/>
      <c r="E36" s="40"/>
      <c r="F36" s="40"/>
      <c r="G36" s="2"/>
      <c r="H36" s="3"/>
      <c r="I36" s="2"/>
      <c r="J36" s="2"/>
      <c r="K36" s="2"/>
      <c r="L36" s="2"/>
    </row>
    <row r="37" spans="1:12" ht="90" customHeight="1" x14ac:dyDescent="0.15">
      <c r="B37" s="28" t="s">
        <v>37</v>
      </c>
      <c r="C37" s="39" t="s">
        <v>68</v>
      </c>
      <c r="D37" s="40"/>
      <c r="E37" s="40"/>
      <c r="F37" s="40"/>
      <c r="G37" s="2"/>
      <c r="H37" s="3"/>
      <c r="I37" s="2"/>
      <c r="J37" s="2"/>
      <c r="K37" s="2"/>
      <c r="L37" s="2"/>
    </row>
    <row r="38" spans="1:12" ht="75" customHeight="1" thickBot="1" x14ac:dyDescent="0.2">
      <c r="B38" s="74" t="s">
        <v>38</v>
      </c>
      <c r="C38" s="83" t="s">
        <v>76</v>
      </c>
      <c r="D38" s="84"/>
      <c r="E38" s="84"/>
      <c r="F38" s="84"/>
      <c r="G38" s="2"/>
      <c r="H38" s="3"/>
      <c r="I38" s="2"/>
      <c r="J38" s="2"/>
      <c r="K38" s="2"/>
      <c r="L38" s="2"/>
    </row>
    <row r="39" spans="1:12" ht="50.1" customHeight="1" thickTop="1" x14ac:dyDescent="0.15">
      <c r="B39" s="75"/>
      <c r="C39" s="77" t="s">
        <v>39</v>
      </c>
      <c r="D39" s="78"/>
      <c r="E39" s="78"/>
      <c r="F39" s="79"/>
      <c r="G39" s="2"/>
      <c r="H39" s="3"/>
      <c r="I39" s="2"/>
      <c r="J39" s="2"/>
      <c r="K39" s="2"/>
      <c r="L39" s="2"/>
    </row>
    <row r="40" spans="1:12" ht="99.95" customHeight="1" thickBot="1" x14ac:dyDescent="0.2">
      <c r="B40" s="75"/>
      <c r="C40" s="80"/>
      <c r="D40" s="81"/>
      <c r="E40" s="81"/>
      <c r="F40" s="82"/>
      <c r="G40" s="2"/>
      <c r="H40" s="3"/>
      <c r="I40" s="2"/>
      <c r="J40" s="2"/>
      <c r="K40" s="2"/>
      <c r="L40" s="2"/>
    </row>
    <row r="41" spans="1:12" ht="150" customHeight="1" thickTop="1" x14ac:dyDescent="0.15">
      <c r="B41" s="28" t="s">
        <v>40</v>
      </c>
      <c r="C41" s="76" t="s">
        <v>49</v>
      </c>
      <c r="D41" s="76"/>
      <c r="E41" s="76"/>
      <c r="F41" s="76"/>
      <c r="G41" s="2"/>
      <c r="H41" s="3"/>
      <c r="I41" s="2"/>
      <c r="J41" s="2"/>
      <c r="K41" s="2"/>
      <c r="L41" s="2"/>
    </row>
    <row r="42" spans="1:12" ht="150" customHeight="1" x14ac:dyDescent="0.15">
      <c r="B42" s="28" t="s">
        <v>45</v>
      </c>
      <c r="C42" s="39" t="s">
        <v>53</v>
      </c>
      <c r="D42" s="39"/>
      <c r="E42" s="39"/>
      <c r="F42" s="39"/>
      <c r="G42" s="3"/>
      <c r="H42" s="3"/>
      <c r="I42" s="3"/>
      <c r="J42" s="3"/>
      <c r="K42" s="3"/>
      <c r="L42" s="3"/>
    </row>
    <row r="43" spans="1:12" ht="16.5" x14ac:dyDescent="0.15">
      <c r="B43" s="29"/>
      <c r="C43" s="29"/>
      <c r="D43" s="29"/>
      <c r="E43" s="29"/>
      <c r="F43" s="29"/>
      <c r="G43" s="2"/>
      <c r="H43" s="3"/>
      <c r="I43" s="2"/>
      <c r="J43" s="2"/>
      <c r="K43" s="2"/>
      <c r="L43" s="2"/>
    </row>
    <row r="44" spans="1:12" ht="35.1" customHeight="1" x14ac:dyDescent="0.15">
      <c r="B44" s="29" t="s">
        <v>46</v>
      </c>
      <c r="C44" s="29"/>
      <c r="D44" s="30" t="s">
        <v>57</v>
      </c>
      <c r="E44" s="29"/>
      <c r="F44" s="29"/>
      <c r="G44" s="2"/>
      <c r="H44" s="3"/>
      <c r="I44" s="2"/>
      <c r="J44" s="2"/>
      <c r="K44" s="2"/>
      <c r="L44" s="2"/>
    </row>
    <row r="45" spans="1:12" ht="35.1" customHeight="1" x14ac:dyDescent="0.15">
      <c r="B45" s="29" t="s">
        <v>50</v>
      </c>
      <c r="C45" s="29"/>
      <c r="D45" s="31">
        <f>I25+I26+I28+I29+I31+I32+I34</f>
        <v>0</v>
      </c>
      <c r="E45" s="29"/>
      <c r="F45" s="29"/>
      <c r="G45" s="2"/>
      <c r="H45" s="3"/>
      <c r="I45" s="2"/>
      <c r="J45" s="2"/>
      <c r="K45" s="2"/>
      <c r="L45" s="2"/>
    </row>
    <row r="46" spans="1:12" ht="16.5" x14ac:dyDescent="0.15">
      <c r="B46" s="29"/>
      <c r="C46" s="29"/>
      <c r="D46" s="29"/>
      <c r="E46" s="29"/>
      <c r="F46" s="29"/>
      <c r="G46" s="2"/>
      <c r="H46" s="3"/>
      <c r="I46" s="2"/>
      <c r="J46" s="2"/>
      <c r="K46" s="2"/>
      <c r="L46" s="2"/>
    </row>
    <row r="47" spans="1:12" ht="16.5" x14ac:dyDescent="0.15">
      <c r="B47" s="29"/>
      <c r="C47" s="29"/>
      <c r="D47" s="29"/>
      <c r="E47" s="29"/>
      <c r="F47" s="29"/>
      <c r="G47" s="3"/>
      <c r="H47" s="3"/>
      <c r="I47" s="3"/>
      <c r="J47" s="3"/>
      <c r="K47" s="3"/>
      <c r="L47" s="3"/>
    </row>
    <row r="48" spans="1:12" ht="19.5" x14ac:dyDescent="0.15">
      <c r="B48" s="29"/>
      <c r="D48" s="32" t="s">
        <v>69</v>
      </c>
      <c r="E48" s="29"/>
      <c r="F48" s="29"/>
      <c r="G48" s="3"/>
      <c r="H48" s="3"/>
      <c r="I48" s="3"/>
      <c r="J48" s="3"/>
      <c r="K48" s="3"/>
      <c r="L48" s="3"/>
    </row>
    <row r="49" spans="2:12" ht="19.5" x14ac:dyDescent="0.15">
      <c r="B49" s="29"/>
      <c r="D49" s="32" t="s">
        <v>1</v>
      </c>
      <c r="E49" s="29"/>
      <c r="F49" s="29"/>
      <c r="G49" s="2"/>
      <c r="H49" s="3"/>
      <c r="I49" s="2"/>
      <c r="J49" s="2"/>
      <c r="K49" s="2"/>
      <c r="L49" s="2"/>
    </row>
    <row r="50" spans="2:12" ht="19.5" x14ac:dyDescent="0.15">
      <c r="B50" s="29"/>
      <c r="D50" s="32" t="s">
        <v>74</v>
      </c>
      <c r="E50" s="29"/>
      <c r="F50" s="29"/>
      <c r="G50" s="2"/>
      <c r="H50" s="3"/>
      <c r="I50" s="2"/>
      <c r="J50" s="2"/>
      <c r="K50" s="2"/>
      <c r="L50" s="2"/>
    </row>
    <row r="51" spans="2:12" ht="19.5" x14ac:dyDescent="0.15">
      <c r="B51" s="29"/>
      <c r="D51" s="32" t="s">
        <v>75</v>
      </c>
      <c r="E51" s="29"/>
      <c r="F51" s="29"/>
      <c r="G51" s="3"/>
      <c r="H51" s="3"/>
      <c r="I51" s="3"/>
      <c r="J51" s="3"/>
      <c r="K51" s="3"/>
      <c r="L51" s="3"/>
    </row>
    <row r="52" spans="2:12" ht="16.5" x14ac:dyDescent="0.15">
      <c r="B52" s="29"/>
      <c r="D52" s="33" t="s">
        <v>70</v>
      </c>
      <c r="E52" s="29"/>
      <c r="F52" s="29"/>
      <c r="G52" s="2"/>
      <c r="H52" s="3"/>
      <c r="I52" s="2"/>
      <c r="J52" s="2"/>
      <c r="K52" s="2"/>
      <c r="L52" s="2"/>
    </row>
    <row r="53" spans="2:12" ht="16.5" x14ac:dyDescent="0.15">
      <c r="B53" s="29"/>
      <c r="D53" s="33" t="s">
        <v>54</v>
      </c>
      <c r="E53" s="29"/>
      <c r="F53" s="29"/>
      <c r="G53" s="2"/>
      <c r="H53" s="3"/>
      <c r="I53" s="2"/>
      <c r="J53" s="2"/>
      <c r="K53" s="2"/>
      <c r="L53" s="2"/>
    </row>
    <row r="54" spans="2:12" ht="16.5" x14ac:dyDescent="0.15">
      <c r="B54" s="29"/>
      <c r="D54" s="33" t="s">
        <v>42</v>
      </c>
      <c r="E54" s="29"/>
      <c r="F54" s="29"/>
      <c r="G54" s="2"/>
      <c r="H54" s="3"/>
      <c r="I54" s="2"/>
      <c r="J54" s="2"/>
      <c r="K54" s="2"/>
      <c r="L54" s="2"/>
    </row>
  </sheetData>
  <dataConsolidate/>
  <mergeCells count="32">
    <mergeCell ref="B4:G4"/>
    <mergeCell ref="C42:F42"/>
    <mergeCell ref="B17:C17"/>
    <mergeCell ref="B25:B27"/>
    <mergeCell ref="B38:B40"/>
    <mergeCell ref="C41:F41"/>
    <mergeCell ref="C39:F39"/>
    <mergeCell ref="C40:F40"/>
    <mergeCell ref="C38:F38"/>
    <mergeCell ref="E25:F25"/>
    <mergeCell ref="E26:F26"/>
    <mergeCell ref="D20:F20"/>
    <mergeCell ref="D29:F29"/>
    <mergeCell ref="B28:B30"/>
    <mergeCell ref="B31:B33"/>
    <mergeCell ref="D21:F21"/>
    <mergeCell ref="E13:F13"/>
    <mergeCell ref="E12:F12"/>
    <mergeCell ref="E15:F15"/>
    <mergeCell ref="D28:F28"/>
    <mergeCell ref="D33:F33"/>
    <mergeCell ref="D32:F32"/>
    <mergeCell ref="D31:F31"/>
    <mergeCell ref="D30:F30"/>
    <mergeCell ref="C37:F37"/>
    <mergeCell ref="C36:F36"/>
    <mergeCell ref="D34:F34"/>
    <mergeCell ref="E16:F16"/>
    <mergeCell ref="E14:F14"/>
    <mergeCell ref="D22:F22"/>
    <mergeCell ref="D27:F27"/>
    <mergeCell ref="C25:C26"/>
  </mergeCells>
  <phoneticPr fontId="2"/>
  <dataValidations count="12">
    <dataValidation type="list" allowBlank="1" showInputMessage="1" showErrorMessage="1" sqref="D34:F34 D29:F29 D31:F32">
      <formula1>"希望する / Yes,希望しない / No,ベジ対応を希望する / Vegetarian food needed."</formula1>
    </dataValidation>
    <dataValidation type="list" showInputMessage="1" sqref="D30:F30 D33:F33">
      <formula1>"希望する / Stay,希望しない / Not stay"</formula1>
    </dataValidation>
    <dataValidation type="list" allowBlank="1" showInputMessage="1" showErrorMessage="1" sqref="C15">
      <formula1>INDIRECT(C14)</formula1>
    </dataValidation>
    <dataValidation type="list" allowBlank="1" showInputMessage="1" showErrorMessage="1" sqref="C14">
      <formula1>研究科</formula1>
    </dataValidation>
    <dataValidation type="list" showInputMessage="1" showErrorMessage="1" sqref="E23:F23">
      <formula1>"参加する / Participate.,参加しない / (＊)Not participate."</formula1>
    </dataValidation>
    <dataValidation type="list" allowBlank="1" showInputMessage="1" showErrorMessage="1" sqref="D27:F27">
      <formula1>"希望する / Stay,希望しない / Not Stay"</formula1>
    </dataValidation>
    <dataValidation type="list" allowBlank="1" showInputMessage="1" showErrorMessage="1" sqref="D22:F22">
      <formula1>"受講する / Participate.,受講しない / (＊)Not participate."</formula1>
    </dataValidation>
    <dataValidation type="list" allowBlank="1" showInputMessage="1" showErrorMessage="1" sqref="E15">
      <formula1>"研究科長 / Dean,副研究科長 / Deputy Dean,専攻長 / Chair,教授 / Professor,准教授 / Associate Professor,講師 / Lecturer,助教 / Assistant Professor"</formula1>
    </dataValidation>
    <dataValidation type="list" sqref="D28:F28">
      <formula1>"希望する / Yes,希望しない / No,ベジ対応を希望する / Vegetarian food needed."</formula1>
    </dataValidation>
    <dataValidation type="list" allowBlank="1" showInputMessage="1" showErrorMessage="1" sqref="D26">
      <formula1>"教員 / Faculty,役職教員 / Exective Member"</formula1>
    </dataValidation>
    <dataValidation type="list" showInputMessage="1" sqref="E25:F26">
      <formula1>"参加する / Participate,参加しない / Not participate,ベジ対応を希望する / Vegetarian food needed."</formula1>
    </dataValidation>
    <dataValidation type="list" allowBlank="1" showInputMessage="1" showErrorMessage="1" sqref="D21:F21">
      <formula1>"参加する / Participate.,参加しない / (＊)Not participate."</formula1>
    </dataValidation>
  </dataValidations>
  <pageMargins left="0.25" right="0.25" top="0.75" bottom="0.75" header="0.3" footer="0.3"/>
  <pageSetup paperSize="9" scale="57" fitToHeight="0" orientation="portrait" r:id="rId1"/>
  <headerFooter>
    <oddHeader>&amp;R様式　1-2 / [FORM1-2]</oddHeader>
  </headerFooter>
  <rowBreaks count="1" manualBreakCount="1">
    <brk id="34" max="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7"/>
  <sheetViews>
    <sheetView workbookViewId="0">
      <selection activeCell="B13" sqref="B13"/>
    </sheetView>
  </sheetViews>
  <sheetFormatPr defaultRowHeight="13.5" x14ac:dyDescent="0.15"/>
  <cols>
    <col min="2" max="2" width="51.75" customWidth="1"/>
    <col min="3" max="3" width="35.375" customWidth="1"/>
    <col min="4" max="4" width="24.5" customWidth="1"/>
    <col min="5" max="5" width="32.875" customWidth="1"/>
    <col min="6" max="6" width="26.25" customWidth="1"/>
    <col min="7" max="7" width="42.625" customWidth="1"/>
  </cols>
  <sheetData>
    <row r="2" spans="2:7" ht="24.95" customHeight="1" x14ac:dyDescent="0.15">
      <c r="B2" s="6" t="s">
        <v>22</v>
      </c>
      <c r="C2" s="7" t="s">
        <v>2</v>
      </c>
      <c r="D2" s="7" t="s">
        <v>3</v>
      </c>
      <c r="E2" s="7" t="s">
        <v>4</v>
      </c>
      <c r="F2" s="7" t="s">
        <v>5</v>
      </c>
      <c r="G2" s="7" t="s">
        <v>6</v>
      </c>
    </row>
    <row r="3" spans="2:7" ht="24.95" customHeight="1" x14ac:dyDescent="0.15">
      <c r="B3" s="6" t="s">
        <v>23</v>
      </c>
      <c r="C3" s="7" t="s">
        <v>7</v>
      </c>
      <c r="D3" s="7" t="s">
        <v>8</v>
      </c>
      <c r="E3" s="7" t="s">
        <v>9</v>
      </c>
      <c r="F3" s="7" t="s">
        <v>10</v>
      </c>
      <c r="G3" s="7" t="s">
        <v>11</v>
      </c>
    </row>
    <row r="4" spans="2:7" ht="24.95" customHeight="1" x14ac:dyDescent="0.15">
      <c r="B4" s="6" t="s">
        <v>24</v>
      </c>
      <c r="C4" s="7" t="s">
        <v>12</v>
      </c>
      <c r="D4" s="7" t="s">
        <v>13</v>
      </c>
      <c r="E4" s="7" t="s">
        <v>14</v>
      </c>
      <c r="F4" s="8"/>
      <c r="G4" s="8"/>
    </row>
    <row r="5" spans="2:7" ht="24.95" customHeight="1" x14ac:dyDescent="0.15">
      <c r="B5" s="6" t="s">
        <v>25</v>
      </c>
      <c r="C5" s="7" t="s">
        <v>15</v>
      </c>
      <c r="D5" s="7" t="s">
        <v>16</v>
      </c>
      <c r="E5" s="7" t="s">
        <v>17</v>
      </c>
      <c r="F5" s="8"/>
      <c r="G5" s="8"/>
    </row>
    <row r="6" spans="2:7" ht="24.95" customHeight="1" x14ac:dyDescent="0.15">
      <c r="B6" s="6" t="s">
        <v>58</v>
      </c>
      <c r="C6" s="7" t="s">
        <v>18</v>
      </c>
      <c r="D6" s="7" t="s">
        <v>19</v>
      </c>
      <c r="E6" s="7" t="s">
        <v>20</v>
      </c>
      <c r="F6" s="8"/>
      <c r="G6" s="8"/>
    </row>
    <row r="7" spans="2:7" ht="24.95" customHeight="1" x14ac:dyDescent="0.15">
      <c r="B7" s="6" t="s">
        <v>59</v>
      </c>
      <c r="C7" s="7" t="s">
        <v>21</v>
      </c>
      <c r="D7" s="8"/>
      <c r="E7" s="8"/>
      <c r="F7" s="8"/>
      <c r="G7" s="8"/>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13</vt:i4>
      </vt:variant>
    </vt:vector>
  </HeadingPairs>
  <TitlesOfParts>
    <vt:vector size="15" baseType="lpstr">
      <vt:lpstr>FORM1-2 Registration Form</vt:lpstr>
      <vt:lpstr>Sheet2</vt:lpstr>
      <vt:lpstr>'FORM1-2 Registration Form'!Print_Area</vt:lpstr>
      <vt:lpstr>研究科</vt:lpstr>
      <vt:lpstr>高エネルギー加速器科学研究科_School_of_High_Energy_Accelerator_Science</vt:lpstr>
      <vt:lpstr>高エネルギー加速器科学研究科School_of_High_Energy_Accelerator_Science</vt:lpstr>
      <vt:lpstr>生命科学研究科_School_of_Life_Science</vt:lpstr>
      <vt:lpstr>生命科学研究科School_of_Life_Science</vt:lpstr>
      <vt:lpstr>先導科学研究科_School_of_Advanced_Sciences</vt:lpstr>
      <vt:lpstr>複合科学研究科__School_of_Multidisciplinary_Sciences</vt:lpstr>
      <vt:lpstr>複合科学研究科School_of_Multidisciplinary_Sciences</vt:lpstr>
      <vt:lpstr>物理科学研究科_School_of_Physical_Sciences</vt:lpstr>
      <vt:lpstr>物理科学研究科School_of_Physical_Sciences</vt:lpstr>
      <vt:lpstr>文化科学研究科_School_of_Cultural_and_Social_Studies</vt:lpstr>
      <vt:lpstr>文化科学研究科School_of_Cultural_and_Social_Studies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コメント</dc:creator>
  <cp:lastModifiedBy>コメント</cp:lastModifiedBy>
  <cp:lastPrinted>2020-01-15T06:08:55Z</cp:lastPrinted>
  <dcterms:created xsi:type="dcterms:W3CDTF">2019-06-28T04:02:49Z</dcterms:created>
  <dcterms:modified xsi:type="dcterms:W3CDTF">2020-02-03T04:50:34Z</dcterms:modified>
</cp:coreProperties>
</file>