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ousei\21.奨学金（日本学生支援機構以外）\【留学生(学校推薦)】JEES（日本国際教育支援協会）\R8(2026)\JEES・石橋財団奨学金\後期\派遣\"/>
    </mc:Choice>
  </mc:AlternateContent>
  <xr:revisionPtr revIDLastSave="0" documentId="8_{20A34FF7-EDA5-4275-9D5E-D3752DB8778A}" xr6:coauthVersionLast="47" xr6:coauthVersionMax="47" xr10:uidLastSave="{00000000-0000-0000-0000-000000000000}"/>
  <bookViews>
    <workbookView xWindow="-108" yWindow="-108" windowWidth="23256" windowHeight="12456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 xml:space="preserve">
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<sst xmlns="http://schemas.openxmlformats.org/spreadsheetml/2006/main" count="556" uniqueCount="264">
  <si>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</si>
  <si>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</si>
  <si>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</si>
  <si>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</si>
  <si>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</si>
  <si>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</si>
  <si>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</si>
  <si>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</si>
  <si>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</si>
  <si>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</si>
  <si>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</si>
  <si>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</si>
  <si>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</si>
  <si>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</si>
  <si>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</si>
  <si>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</si>
  <si>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</si>
  <si>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</si>
  <si>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</si>
  <si>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</si>
  <si>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</si>
  <si>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</si>
  <si>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</si>
  <si>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</si>
  <si>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</si>
  <si>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</si>
  <si>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</si>
  <si>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</si>
  <si>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</si>
  <si>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</si>
  <si>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</si>
  <si>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</si>
  <si>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</si>
  <si>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</si>
  <si>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</si>
  <si>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</si>
  <si>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</si>
  <si>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</si>
  <si>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</si>
  <si>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</si>
  <si>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</si>
  <si>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</si>
  <si>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</si>
  <si>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</si>
  <si>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</si>
  <si>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</si>
  <si>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</si>
  <si>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</si>
  <si>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</si>
  <si>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</si>
  <si>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</si>
  <si>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</si>
  <si>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</si>
  <si>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</si>
  <si>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</si>
  <si>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</si>
  <si>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</si>
  <si>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</si>
  <si>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</si>
  <si>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</si>
  <si>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</si>
  <si>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</si>
  <si>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</si>
  <si>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</si>
  <si>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</si>
  <si>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</si>
  <si>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</si>
  <si>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</si>
  <si>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</si>
  <si>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</si>
  <si>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</si>
  <si>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</si>
  <si>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</si>
  <si>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</si>
  <si>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</si>
  <si>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</si>
  <si>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</si>
  <si>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</si>
  <si>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</si>
  <si>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</si>
  <si>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</si>
  <si>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</si>
  <si>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</si>
  <si>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</si>
  <si>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</si>
  <si>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</si>
  <si>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</si>
  <si>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</si>
  <si>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</si>
  <si>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</si>
  <si>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</si>
  <si>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</si>
  <si>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</si>
  <si>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</si>
  <si>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</si>
  <si>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</si>
  <si>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</si>
  <si>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</si>
  <si>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</si>
  <si>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</si>
  <si>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</si>
  <si>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</si>
  <si>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</si>
  <si>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</si>
  <si>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</si>
  <si>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</si>
  <si>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</si>
  <si>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</si>
  <si>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</si>
  <si>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</si>
  <si>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</si>
  <si>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</si>
  <si>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</si>
  <si>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</si>
  <si>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</si>
  <si>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</si>
  <si>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</si>
  <si>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</si>
  <si>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</si>
  <si>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</si>
  <si>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</si>
  <si>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</si>
  <si>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</si>
  <si>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</si>
  <si>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</si>
  <si>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</si>
  <si>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</si>
  <si>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</si>
  <si>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</si>
  <si>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</si>
  <si>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</si>
  <si>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</si>
  <si>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</si>
  <si>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</si>
  <si>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</si>
  <si>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</si>
  <si>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</si>
  <si>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</si>
  <si>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</si>
  <si>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</si>
  <si>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</si>
  <si>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</si>
  <si>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</si>
  <si>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</si>
  <si>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</si>
  <si>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</si>
  <si>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</si>
  <si>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</si>
  <si>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</si>
  <si>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</si>
  <si>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</si>
  <si>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</si>
  <si>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</si>
  <si>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</si>
  <si>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</si>
  <si>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</si>
  <si>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</si>
  <si>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</si>
  <si>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</si>
  <si>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</si>
  <si>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</si>
  <si>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</si>
  <si>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</si>
  <si>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</si>
  <si>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</si>
  <si>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</si>
  <si>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</si>
  <si>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</si>
  <si>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</si>
  <si>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</si>
  <si>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</si>
  <si>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</si>
  <si>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</si>
  <si>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</si>
  <si>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</si>
  <si>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</si>
  <si>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</si>
  <si>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</si>
  <si>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</si>
  <si>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</si>
  <si>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</si>
  <si>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</si>
  <si>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</si>
  <si>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</si>
  <si>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</si>
  <si>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</si>
  <si>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</si>
  <si>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</si>
  <si>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</si>
  <si>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</si>
  <si>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</si>
  <si>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</si>
  <si>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</si>
  <si>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</si>
  <si>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</si>
  <si>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</si>
  <si>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</si>
  <si>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</si>
  <si>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</si>
  <si>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</si>
  <si>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</si>
  <si>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</si>
  <si>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</si>
  <si>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</si>
  <si>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</si>
  <si>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</si>
  <si>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</si>
  <si>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</si>
  <si>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</si>
  <si>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</si>
  <si>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</si>
  <si>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</si>
  <si>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</si>
  <si>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</si>
  <si>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</si>
  <si>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</si>
  <si>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</si>
  <si>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</si>
  <si>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</si>
  <si>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</si>
  <si>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</si>
  <si>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</si>
  <si>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</si>
  <si>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</si>
  <si>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</si>
  <si>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</si>
  <si>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</si>
  <si>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</si>
  <si>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</si>
  <si>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</si>
  <si>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</si>
  <si>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</si>
  <si>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</si>
  <si>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</si>
  <si>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</si>
  <si>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</si>
  <si>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</si>
  <si>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</si>
  <si>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美術学部</t>
    <rPh sb="0" eb="4">
      <t>ビジュツガクブ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</si>
  <si>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</si>
  <si>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その他</t>
    <rPh sb="2" eb="3">
      <t>タ</t>
    </rPh>
    <phoneticPr fontId="1"/>
  </si>
  <si>
    <t>正規生としての
留学</t>
    <rPh sb="0" eb="3">
      <t>セイキセイ</t>
    </rPh>
    <rPh sb="8" eb="10">
      <t>リュウガク</t>
    </rPh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</si>
  <si>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</si>
  <si>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</si>
  <si>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Pierre Martin　教授</t>
    <rPh sb="14" eb="16">
      <t>キョウジュ</t>
    </rPh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</si>
  <si>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</si>
  <si>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</si>
  <si>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留学先での指導教授等氏名</t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</si>
  <si>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</si>
  <si>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美術研究科</t>
    <rPh sb="2" eb="5">
      <t>ケンキュウカ</t>
    </rPh>
    <phoneticPr fontId="1"/>
  </si>
  <si>
    <t>美術研究科</t>
    <rPh sb="0" eb="2">
      <t>ビジュツ</t>
    </rPh>
    <rPh sb="2" eb="5">
      <t>ケンキュウカ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</si>
  <si>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</si>
  <si>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</si>
  <si>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○○大学
（▲▲県）</t>
    <rPh sb="2" eb="4">
      <t>ダイガク</t>
    </rPh>
    <phoneticPr fontId="1"/>
  </si>
  <si>
    <t>2026年度JEES・石橋財団奨学金(後期・派遣)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</si>
  <si>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</si>
  <si>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（2026年10月1日時点で</t>
    <phoneticPr fontId="1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</si>
  <si>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</si>
  <si>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●応募者の経済状況（2026年度のうち留学先大学在籍期間における経済状況の見込みを記入）</t>
    <rPh sb="1" eb="4">
      <t>オウボシャ</t>
    </rPh>
    <rPh sb="5" eb="7">
      <t>ケイザイ</t>
    </rPh>
    <rPh sb="7" eb="9">
      <t>ジョウキョウ</t>
    </rPh>
    <rPh sb="13" eb="15">
      <t>ネンド</t>
    </rPh>
    <rPh sb="15" eb="16">
      <t>ナイ</t>
    </rPh>
    <rPh sb="19" eb="21">
      <t>リュウガク</t>
    </rPh>
    <rPh sb="21" eb="22">
      <t>サキ</t>
    </rPh>
    <rPh sb="22" eb="24">
      <t>ダイガク</t>
    </rPh>
    <rPh sb="24" eb="26">
      <t>ザイセキ</t>
    </rPh>
    <rPh sb="26" eb="28">
      <t>キカン</t>
    </rPh>
    <rPh sb="32" eb="36">
      <t>ケイザイジョウキョウ</t>
    </rPh>
    <rPh sb="37" eb="39">
      <t>ミコ</t>
    </rPh>
    <rPh sb="41" eb="43">
      <t>キニュウ</t>
    </rPh>
    <phoneticPr fontId="6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</si>
  <si>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</si>
  <si>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●応募者の経済状況（2026年度のうち留学先大学在籍期間における経済状況の見込みを記入）</t>
    <phoneticPr fontId="6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</si>
  <si>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</si>
  <si>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2026年度　JEES・石橋財団奨学金(後期・派遣)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ハケン</t>
    </rPh>
    <rPh sb="27" eb="29">
      <t>ガンショ</t>
    </rPh>
    <phoneticPr fontId="6"/>
  </si>
  <si>
    <t xml:space="preserve">   私は、本奨学金の募集・推薦要項の全記載内容に同意・了承の上、2026年度　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56" eb="58">
      <t>ハケン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</si>
</sst>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29" xfId="0" applyFont="1" applyBorder="1">
      <alignment vertical="center"/>
    </xf>
    <xf numFmtId="0" fontId="11" fillId="0" borderId="20" xfId="2" applyFont="1" applyBorder="1" applyAlignment="1">
      <alignment horizontal="center" vertical="center" shrinkToFit="1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5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Normal="100" zoomScaleSheetLayoutView="100" workbookViewId="0">
      <selection activeCell="AE13" sqref="AE13"/>
    </sheetView>
  </sheetViews>
  <sheetFormatPr defaultColWidth="7.5" defaultRowHeight="12"/>
  <cols>
    <col min="1" max="21" width="3.09765625" style="14" customWidth="1"/>
    <col min="22" max="22" width="2.69921875" style="14" customWidth="1"/>
    <col min="23" max="23" width="3.69921875" style="14" customWidth="1"/>
    <col min="24" max="25" width="2.69921875" style="14" customWidth="1"/>
    <col min="26" max="26" width="4.5" style="14" customWidth="1"/>
    <col min="27" max="34" width="2.69921875" style="14" customWidth="1"/>
    <col min="35" max="46" width="2.59765625" style="14" customWidth="1"/>
    <col min="47" max="54" width="7.5" style="14"/>
    <col min="55" max="55" width="45" style="14" customWidth="1"/>
    <col min="56" max="256" width="7.5" style="14"/>
    <col min="257" max="280" width="2.59765625" style="14" customWidth="1"/>
    <col min="281" max="281" width="2.8984375" style="14" customWidth="1"/>
    <col min="282" max="302" width="2.59765625" style="14" customWidth="1"/>
    <col min="303" max="512" width="7.5" style="14"/>
    <col min="513" max="536" width="2.59765625" style="14" customWidth="1"/>
    <col min="537" max="537" width="2.8984375" style="14" customWidth="1"/>
    <col min="538" max="558" width="2.59765625" style="14" customWidth="1"/>
    <col min="559" max="768" width="7.5" style="14"/>
    <col min="769" max="792" width="2.59765625" style="14" customWidth="1"/>
    <col min="793" max="793" width="2.8984375" style="14" customWidth="1"/>
    <col min="794" max="814" width="2.59765625" style="14" customWidth="1"/>
    <col min="815" max="1024" width="7.5" style="14"/>
    <col min="1025" max="1048" width="2.59765625" style="14" customWidth="1"/>
    <col min="1049" max="1049" width="2.8984375" style="14" customWidth="1"/>
    <col min="1050" max="1070" width="2.59765625" style="14" customWidth="1"/>
    <col min="1071" max="1280" width="7.5" style="14"/>
    <col min="1281" max="1304" width="2.59765625" style="14" customWidth="1"/>
    <col min="1305" max="1305" width="2.8984375" style="14" customWidth="1"/>
    <col min="1306" max="1326" width="2.59765625" style="14" customWidth="1"/>
    <col min="1327" max="1536" width="7.5" style="14"/>
    <col min="1537" max="1560" width="2.59765625" style="14" customWidth="1"/>
    <col min="1561" max="1561" width="2.8984375" style="14" customWidth="1"/>
    <col min="1562" max="1582" width="2.59765625" style="14" customWidth="1"/>
    <col min="1583" max="1792" width="7.5" style="14"/>
    <col min="1793" max="1816" width="2.59765625" style="14" customWidth="1"/>
    <col min="1817" max="1817" width="2.8984375" style="14" customWidth="1"/>
    <col min="1818" max="1838" width="2.59765625" style="14" customWidth="1"/>
    <col min="1839" max="2048" width="7.5" style="14"/>
    <col min="2049" max="2072" width="2.59765625" style="14" customWidth="1"/>
    <col min="2073" max="2073" width="2.8984375" style="14" customWidth="1"/>
    <col min="2074" max="2094" width="2.59765625" style="14" customWidth="1"/>
    <col min="2095" max="2304" width="7.5" style="14"/>
    <col min="2305" max="2328" width="2.59765625" style="14" customWidth="1"/>
    <col min="2329" max="2329" width="2.8984375" style="14" customWidth="1"/>
    <col min="2330" max="2350" width="2.59765625" style="14" customWidth="1"/>
    <col min="2351" max="2560" width="7.5" style="14"/>
    <col min="2561" max="2584" width="2.59765625" style="14" customWidth="1"/>
    <col min="2585" max="2585" width="2.8984375" style="14" customWidth="1"/>
    <col min="2586" max="2606" width="2.59765625" style="14" customWidth="1"/>
    <col min="2607" max="2816" width="7.5" style="14"/>
    <col min="2817" max="2840" width="2.59765625" style="14" customWidth="1"/>
    <col min="2841" max="2841" width="2.8984375" style="14" customWidth="1"/>
    <col min="2842" max="2862" width="2.59765625" style="14" customWidth="1"/>
    <col min="2863" max="3072" width="7.5" style="14"/>
    <col min="3073" max="3096" width="2.59765625" style="14" customWidth="1"/>
    <col min="3097" max="3097" width="2.8984375" style="14" customWidth="1"/>
    <col min="3098" max="3118" width="2.59765625" style="14" customWidth="1"/>
    <col min="3119" max="3328" width="7.5" style="14"/>
    <col min="3329" max="3352" width="2.59765625" style="14" customWidth="1"/>
    <col min="3353" max="3353" width="2.8984375" style="14" customWidth="1"/>
    <col min="3354" max="3374" width="2.59765625" style="14" customWidth="1"/>
    <col min="3375" max="3584" width="7.5" style="14"/>
    <col min="3585" max="3608" width="2.59765625" style="14" customWidth="1"/>
    <col min="3609" max="3609" width="2.8984375" style="14" customWidth="1"/>
    <col min="3610" max="3630" width="2.59765625" style="14" customWidth="1"/>
    <col min="3631" max="3840" width="7.5" style="14"/>
    <col min="3841" max="3864" width="2.59765625" style="14" customWidth="1"/>
    <col min="3865" max="3865" width="2.8984375" style="14" customWidth="1"/>
    <col min="3866" max="3886" width="2.59765625" style="14" customWidth="1"/>
    <col min="3887" max="4096" width="7.5" style="14"/>
    <col min="4097" max="4120" width="2.59765625" style="14" customWidth="1"/>
    <col min="4121" max="4121" width="2.8984375" style="14" customWidth="1"/>
    <col min="4122" max="4142" width="2.59765625" style="14" customWidth="1"/>
    <col min="4143" max="4352" width="7.5" style="14"/>
    <col min="4353" max="4376" width="2.59765625" style="14" customWidth="1"/>
    <col min="4377" max="4377" width="2.8984375" style="14" customWidth="1"/>
    <col min="4378" max="4398" width="2.59765625" style="14" customWidth="1"/>
    <col min="4399" max="4608" width="7.5" style="14"/>
    <col min="4609" max="4632" width="2.59765625" style="14" customWidth="1"/>
    <col min="4633" max="4633" width="2.8984375" style="14" customWidth="1"/>
    <col min="4634" max="4654" width="2.59765625" style="14" customWidth="1"/>
    <col min="4655" max="4864" width="7.5" style="14"/>
    <col min="4865" max="4888" width="2.59765625" style="14" customWidth="1"/>
    <col min="4889" max="4889" width="2.8984375" style="14" customWidth="1"/>
    <col min="4890" max="4910" width="2.59765625" style="14" customWidth="1"/>
    <col min="4911" max="5120" width="7.5" style="14"/>
    <col min="5121" max="5144" width="2.59765625" style="14" customWidth="1"/>
    <col min="5145" max="5145" width="2.8984375" style="14" customWidth="1"/>
    <col min="5146" max="5166" width="2.59765625" style="14" customWidth="1"/>
    <col min="5167" max="5376" width="7.5" style="14"/>
    <col min="5377" max="5400" width="2.59765625" style="14" customWidth="1"/>
    <col min="5401" max="5401" width="2.8984375" style="14" customWidth="1"/>
    <col min="5402" max="5422" width="2.59765625" style="14" customWidth="1"/>
    <col min="5423" max="5632" width="7.5" style="14"/>
    <col min="5633" max="5656" width="2.59765625" style="14" customWidth="1"/>
    <col min="5657" max="5657" width="2.8984375" style="14" customWidth="1"/>
    <col min="5658" max="5678" width="2.59765625" style="14" customWidth="1"/>
    <col min="5679" max="5888" width="7.5" style="14"/>
    <col min="5889" max="5912" width="2.59765625" style="14" customWidth="1"/>
    <col min="5913" max="5913" width="2.8984375" style="14" customWidth="1"/>
    <col min="5914" max="5934" width="2.59765625" style="14" customWidth="1"/>
    <col min="5935" max="6144" width="7.5" style="14"/>
    <col min="6145" max="6168" width="2.59765625" style="14" customWidth="1"/>
    <col min="6169" max="6169" width="2.8984375" style="14" customWidth="1"/>
    <col min="6170" max="6190" width="2.59765625" style="14" customWidth="1"/>
    <col min="6191" max="6400" width="7.5" style="14"/>
    <col min="6401" max="6424" width="2.59765625" style="14" customWidth="1"/>
    <col min="6425" max="6425" width="2.8984375" style="14" customWidth="1"/>
    <col min="6426" max="6446" width="2.59765625" style="14" customWidth="1"/>
    <col min="6447" max="6656" width="7.5" style="14"/>
    <col min="6657" max="6680" width="2.59765625" style="14" customWidth="1"/>
    <col min="6681" max="6681" width="2.8984375" style="14" customWidth="1"/>
    <col min="6682" max="6702" width="2.59765625" style="14" customWidth="1"/>
    <col min="6703" max="6912" width="7.5" style="14"/>
    <col min="6913" max="6936" width="2.59765625" style="14" customWidth="1"/>
    <col min="6937" max="6937" width="2.8984375" style="14" customWidth="1"/>
    <col min="6938" max="6958" width="2.59765625" style="14" customWidth="1"/>
    <col min="6959" max="7168" width="7.5" style="14"/>
    <col min="7169" max="7192" width="2.59765625" style="14" customWidth="1"/>
    <col min="7193" max="7193" width="2.8984375" style="14" customWidth="1"/>
    <col min="7194" max="7214" width="2.59765625" style="14" customWidth="1"/>
    <col min="7215" max="7424" width="7.5" style="14"/>
    <col min="7425" max="7448" width="2.59765625" style="14" customWidth="1"/>
    <col min="7449" max="7449" width="2.8984375" style="14" customWidth="1"/>
    <col min="7450" max="7470" width="2.59765625" style="14" customWidth="1"/>
    <col min="7471" max="7680" width="7.5" style="14"/>
    <col min="7681" max="7704" width="2.59765625" style="14" customWidth="1"/>
    <col min="7705" max="7705" width="2.8984375" style="14" customWidth="1"/>
    <col min="7706" max="7726" width="2.59765625" style="14" customWidth="1"/>
    <col min="7727" max="7936" width="7.5" style="14"/>
    <col min="7937" max="7960" width="2.59765625" style="14" customWidth="1"/>
    <col min="7961" max="7961" width="2.8984375" style="14" customWidth="1"/>
    <col min="7962" max="7982" width="2.59765625" style="14" customWidth="1"/>
    <col min="7983" max="8192" width="7.5" style="14"/>
    <col min="8193" max="8216" width="2.59765625" style="14" customWidth="1"/>
    <col min="8217" max="8217" width="2.8984375" style="14" customWidth="1"/>
    <col min="8218" max="8238" width="2.59765625" style="14" customWidth="1"/>
    <col min="8239" max="8448" width="7.5" style="14"/>
    <col min="8449" max="8472" width="2.59765625" style="14" customWidth="1"/>
    <col min="8473" max="8473" width="2.8984375" style="14" customWidth="1"/>
    <col min="8474" max="8494" width="2.59765625" style="14" customWidth="1"/>
    <col min="8495" max="8704" width="7.5" style="14"/>
    <col min="8705" max="8728" width="2.59765625" style="14" customWidth="1"/>
    <col min="8729" max="8729" width="2.8984375" style="14" customWidth="1"/>
    <col min="8730" max="8750" width="2.59765625" style="14" customWidth="1"/>
    <col min="8751" max="8960" width="7.5" style="14"/>
    <col min="8961" max="8984" width="2.59765625" style="14" customWidth="1"/>
    <col min="8985" max="8985" width="2.8984375" style="14" customWidth="1"/>
    <col min="8986" max="9006" width="2.59765625" style="14" customWidth="1"/>
    <col min="9007" max="9216" width="7.5" style="14"/>
    <col min="9217" max="9240" width="2.59765625" style="14" customWidth="1"/>
    <col min="9241" max="9241" width="2.8984375" style="14" customWidth="1"/>
    <col min="9242" max="9262" width="2.59765625" style="14" customWidth="1"/>
    <col min="9263" max="9472" width="7.5" style="14"/>
    <col min="9473" max="9496" width="2.59765625" style="14" customWidth="1"/>
    <col min="9497" max="9497" width="2.8984375" style="14" customWidth="1"/>
    <col min="9498" max="9518" width="2.59765625" style="14" customWidth="1"/>
    <col min="9519" max="9728" width="7.5" style="14"/>
    <col min="9729" max="9752" width="2.59765625" style="14" customWidth="1"/>
    <col min="9753" max="9753" width="2.8984375" style="14" customWidth="1"/>
    <col min="9754" max="9774" width="2.59765625" style="14" customWidth="1"/>
    <col min="9775" max="9984" width="7.5" style="14"/>
    <col min="9985" max="10008" width="2.59765625" style="14" customWidth="1"/>
    <col min="10009" max="10009" width="2.8984375" style="14" customWidth="1"/>
    <col min="10010" max="10030" width="2.59765625" style="14" customWidth="1"/>
    <col min="10031" max="10240" width="7.5" style="14"/>
    <col min="10241" max="10264" width="2.59765625" style="14" customWidth="1"/>
    <col min="10265" max="10265" width="2.8984375" style="14" customWidth="1"/>
    <col min="10266" max="10286" width="2.59765625" style="14" customWidth="1"/>
    <col min="10287" max="10496" width="7.5" style="14"/>
    <col min="10497" max="10520" width="2.59765625" style="14" customWidth="1"/>
    <col min="10521" max="10521" width="2.8984375" style="14" customWidth="1"/>
    <col min="10522" max="10542" width="2.59765625" style="14" customWidth="1"/>
    <col min="10543" max="10752" width="7.5" style="14"/>
    <col min="10753" max="10776" width="2.59765625" style="14" customWidth="1"/>
    <col min="10777" max="10777" width="2.8984375" style="14" customWidth="1"/>
    <col min="10778" max="10798" width="2.59765625" style="14" customWidth="1"/>
    <col min="10799" max="11008" width="7.5" style="14"/>
    <col min="11009" max="11032" width="2.59765625" style="14" customWidth="1"/>
    <col min="11033" max="11033" width="2.8984375" style="14" customWidth="1"/>
    <col min="11034" max="11054" width="2.59765625" style="14" customWidth="1"/>
    <col min="11055" max="11264" width="7.5" style="14"/>
    <col min="11265" max="11288" width="2.59765625" style="14" customWidth="1"/>
    <col min="11289" max="11289" width="2.8984375" style="14" customWidth="1"/>
    <col min="11290" max="11310" width="2.59765625" style="14" customWidth="1"/>
    <col min="11311" max="11520" width="7.5" style="14"/>
    <col min="11521" max="11544" width="2.59765625" style="14" customWidth="1"/>
    <col min="11545" max="11545" width="2.8984375" style="14" customWidth="1"/>
    <col min="11546" max="11566" width="2.59765625" style="14" customWidth="1"/>
    <col min="11567" max="11776" width="7.5" style="14"/>
    <col min="11777" max="11800" width="2.59765625" style="14" customWidth="1"/>
    <col min="11801" max="11801" width="2.8984375" style="14" customWidth="1"/>
    <col min="11802" max="11822" width="2.59765625" style="14" customWidth="1"/>
    <col min="11823" max="12032" width="7.5" style="14"/>
    <col min="12033" max="12056" width="2.59765625" style="14" customWidth="1"/>
    <col min="12057" max="12057" width="2.8984375" style="14" customWidth="1"/>
    <col min="12058" max="12078" width="2.59765625" style="14" customWidth="1"/>
    <col min="12079" max="12288" width="7.5" style="14"/>
    <col min="12289" max="12312" width="2.59765625" style="14" customWidth="1"/>
    <col min="12313" max="12313" width="2.8984375" style="14" customWidth="1"/>
    <col min="12314" max="12334" width="2.59765625" style="14" customWidth="1"/>
    <col min="12335" max="12544" width="7.5" style="14"/>
    <col min="12545" max="12568" width="2.59765625" style="14" customWidth="1"/>
    <col min="12569" max="12569" width="2.8984375" style="14" customWidth="1"/>
    <col min="12570" max="12590" width="2.59765625" style="14" customWidth="1"/>
    <col min="12591" max="12800" width="7.5" style="14"/>
    <col min="12801" max="12824" width="2.59765625" style="14" customWidth="1"/>
    <col min="12825" max="12825" width="2.8984375" style="14" customWidth="1"/>
    <col min="12826" max="12846" width="2.59765625" style="14" customWidth="1"/>
    <col min="12847" max="13056" width="7.5" style="14"/>
    <col min="13057" max="13080" width="2.59765625" style="14" customWidth="1"/>
    <col min="13081" max="13081" width="2.8984375" style="14" customWidth="1"/>
    <col min="13082" max="13102" width="2.59765625" style="14" customWidth="1"/>
    <col min="13103" max="13312" width="7.5" style="14"/>
    <col min="13313" max="13336" width="2.59765625" style="14" customWidth="1"/>
    <col min="13337" max="13337" width="2.8984375" style="14" customWidth="1"/>
    <col min="13338" max="13358" width="2.59765625" style="14" customWidth="1"/>
    <col min="13359" max="13568" width="7.5" style="14"/>
    <col min="13569" max="13592" width="2.59765625" style="14" customWidth="1"/>
    <col min="13593" max="13593" width="2.8984375" style="14" customWidth="1"/>
    <col min="13594" max="13614" width="2.59765625" style="14" customWidth="1"/>
    <col min="13615" max="13824" width="7.5" style="14"/>
    <col min="13825" max="13848" width="2.59765625" style="14" customWidth="1"/>
    <col min="13849" max="13849" width="2.8984375" style="14" customWidth="1"/>
    <col min="13850" max="13870" width="2.59765625" style="14" customWidth="1"/>
    <col min="13871" max="14080" width="7.5" style="14"/>
    <col min="14081" max="14104" width="2.59765625" style="14" customWidth="1"/>
    <col min="14105" max="14105" width="2.8984375" style="14" customWidth="1"/>
    <col min="14106" max="14126" width="2.59765625" style="14" customWidth="1"/>
    <col min="14127" max="14336" width="7.5" style="14"/>
    <col min="14337" max="14360" width="2.59765625" style="14" customWidth="1"/>
    <col min="14361" max="14361" width="2.8984375" style="14" customWidth="1"/>
    <col min="14362" max="14382" width="2.59765625" style="14" customWidth="1"/>
    <col min="14383" max="14592" width="7.5" style="14"/>
    <col min="14593" max="14616" width="2.59765625" style="14" customWidth="1"/>
    <col min="14617" max="14617" width="2.8984375" style="14" customWidth="1"/>
    <col min="14618" max="14638" width="2.59765625" style="14" customWidth="1"/>
    <col min="14639" max="14848" width="7.5" style="14"/>
    <col min="14849" max="14872" width="2.59765625" style="14" customWidth="1"/>
    <col min="14873" max="14873" width="2.8984375" style="14" customWidth="1"/>
    <col min="14874" max="14894" width="2.59765625" style="14" customWidth="1"/>
    <col min="14895" max="15104" width="7.5" style="14"/>
    <col min="15105" max="15128" width="2.59765625" style="14" customWidth="1"/>
    <col min="15129" max="15129" width="2.8984375" style="14" customWidth="1"/>
    <col min="15130" max="15150" width="2.59765625" style="14" customWidth="1"/>
    <col min="15151" max="15360" width="7.5" style="14"/>
    <col min="15361" max="15384" width="2.59765625" style="14" customWidth="1"/>
    <col min="15385" max="15385" width="2.8984375" style="14" customWidth="1"/>
    <col min="15386" max="15406" width="2.59765625" style="14" customWidth="1"/>
    <col min="15407" max="15616" width="7.5" style="14"/>
    <col min="15617" max="15640" width="2.59765625" style="14" customWidth="1"/>
    <col min="15641" max="15641" width="2.8984375" style="14" customWidth="1"/>
    <col min="15642" max="15662" width="2.59765625" style="14" customWidth="1"/>
    <col min="15663" max="15872" width="7.5" style="14"/>
    <col min="15873" max="15896" width="2.59765625" style="14" customWidth="1"/>
    <col min="15897" max="15897" width="2.8984375" style="14" customWidth="1"/>
    <col min="15898" max="15918" width="2.59765625" style="14" customWidth="1"/>
    <col min="15919" max="16128" width="7.5" style="14"/>
    <col min="16129" max="16152" width="2.59765625" style="14" customWidth="1"/>
    <col min="16153" max="16153" width="2.8984375" style="14" customWidth="1"/>
    <col min="16154" max="16174" width="2.59765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36" t="s">
        <v>262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3" t="s">
        <v>2</v>
      </c>
      <c r="T3" s="243"/>
      <c r="U3" s="76"/>
      <c r="V3" s="14" t="s">
        <v>8</v>
      </c>
      <c r="W3" s="76"/>
      <c r="X3" s="14" t="s">
        <v>7</v>
      </c>
      <c r="Y3" s="76"/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44" t="s">
        <v>263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8" t="s">
        <v>3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6" t="s">
        <v>168</v>
      </c>
      <c r="B9" s="257"/>
      <c r="C9" s="258"/>
      <c r="D9" s="264" t="s">
        <v>169</v>
      </c>
      <c r="E9" s="264"/>
      <c r="F9" s="265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7"/>
      <c r="W9" s="268" t="s">
        <v>170</v>
      </c>
      <c r="X9" s="269"/>
      <c r="Y9" s="269"/>
      <c r="Z9" s="270"/>
    </row>
    <row r="10" spans="1:34" s="24" customFormat="1" ht="34.5" customHeight="1">
      <c r="A10" s="259"/>
      <c r="B10" s="188"/>
      <c r="C10" s="260"/>
      <c r="D10" s="277" t="s">
        <v>156</v>
      </c>
      <c r="E10" s="277"/>
      <c r="F10" s="278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80"/>
      <c r="W10" s="271"/>
      <c r="X10" s="272"/>
      <c r="Y10" s="272"/>
      <c r="Z10" s="273"/>
    </row>
    <row r="11" spans="1:34" s="24" customFormat="1" ht="34.5" customHeight="1">
      <c r="A11" s="261"/>
      <c r="B11" s="262"/>
      <c r="C11" s="263"/>
      <c r="D11" s="281" t="s">
        <v>171</v>
      </c>
      <c r="E11" s="281"/>
      <c r="F11" s="282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W11" s="274"/>
      <c r="X11" s="275"/>
      <c r="Y11" s="275"/>
      <c r="Z11" s="276"/>
    </row>
    <row r="12" spans="1:34" s="24" customFormat="1" ht="34.5" customHeight="1">
      <c r="A12" s="189" t="s">
        <v>172</v>
      </c>
      <c r="B12" s="190"/>
      <c r="C12" s="191"/>
      <c r="D12" s="285" t="s">
        <v>173</v>
      </c>
      <c r="E12" s="286"/>
      <c r="F12" s="286"/>
      <c r="G12" s="25" t="s">
        <v>1</v>
      </c>
      <c r="H12" s="26"/>
      <c r="I12" s="27" t="s">
        <v>174</v>
      </c>
      <c r="J12" s="28"/>
      <c r="K12" s="29" t="s">
        <v>175</v>
      </c>
      <c r="L12" s="30" t="s">
        <v>256</v>
      </c>
      <c r="M12" s="30"/>
      <c r="N12" s="31"/>
      <c r="O12" s="31"/>
      <c r="P12" s="31"/>
      <c r="Q12" s="31" t="e">
        <f>リスト!B20</f>
        <v>#VALUE!</v>
      </c>
      <c r="R12" s="32" t="s">
        <v>176</v>
      </c>
      <c r="S12" s="33" t="s">
        <v>115</v>
      </c>
      <c r="T12" s="287" t="s">
        <v>173</v>
      </c>
      <c r="U12" s="288"/>
      <c r="V12" s="288"/>
      <c r="W12" s="288"/>
      <c r="X12" s="288"/>
      <c r="Y12" s="288"/>
      <c r="Z12" s="289"/>
    </row>
    <row r="13" spans="1:34" s="24" customFormat="1" ht="34.5" customHeight="1" thickBot="1">
      <c r="A13" s="297" t="s">
        <v>177</v>
      </c>
      <c r="B13" s="298"/>
      <c r="C13" s="299"/>
      <c r="D13" s="300" t="s">
        <v>173</v>
      </c>
      <c r="E13" s="301"/>
      <c r="F13" s="301"/>
      <c r="G13" s="301"/>
      <c r="H13" s="301"/>
      <c r="I13" s="301"/>
      <c r="J13" s="302" t="s">
        <v>178</v>
      </c>
      <c r="K13" s="303"/>
      <c r="L13" s="303"/>
      <c r="M13" s="303"/>
      <c r="N13" s="303"/>
      <c r="O13" s="303"/>
      <c r="P13" s="303"/>
      <c r="Q13" s="303"/>
      <c r="R13" s="303"/>
      <c r="S13" s="304"/>
      <c r="T13" s="305"/>
      <c r="U13" s="305"/>
      <c r="V13" s="305"/>
      <c r="W13" s="305"/>
      <c r="X13" s="305"/>
      <c r="Y13" s="305"/>
      <c r="Z13" s="306"/>
    </row>
    <row r="14" spans="1:34" s="24" customFormat="1" ht="20.100000000000001" customHeight="1" thickTop="1">
      <c r="A14" s="323" t="s">
        <v>182</v>
      </c>
      <c r="B14" s="324"/>
      <c r="C14" s="325"/>
      <c r="D14" s="129" t="s">
        <v>185</v>
      </c>
      <c r="E14" s="123"/>
      <c r="F14" s="123"/>
      <c r="G14" s="123"/>
      <c r="H14" s="123"/>
      <c r="I14" s="321" t="s">
        <v>49</v>
      </c>
      <c r="J14" s="321"/>
      <c r="K14" s="321"/>
      <c r="L14" s="321"/>
      <c r="M14" s="321"/>
      <c r="N14" s="321"/>
      <c r="O14" s="321" t="s">
        <v>184</v>
      </c>
      <c r="P14" s="321"/>
      <c r="Q14" s="321"/>
      <c r="R14" s="321"/>
      <c r="S14" s="321"/>
      <c r="T14" s="321"/>
      <c r="U14" s="123" t="s">
        <v>183</v>
      </c>
      <c r="V14" s="123"/>
      <c r="W14" s="123"/>
      <c r="X14" s="123"/>
      <c r="Y14" s="123"/>
      <c r="Z14" s="124"/>
    </row>
    <row r="15" spans="1:34" s="24" customFormat="1" ht="26.1" customHeight="1">
      <c r="A15" s="259"/>
      <c r="B15" s="188"/>
      <c r="C15" s="260"/>
      <c r="D15" s="253"/>
      <c r="E15" s="254"/>
      <c r="F15" s="254"/>
      <c r="G15" s="254"/>
      <c r="H15" s="254"/>
      <c r="I15" s="331"/>
      <c r="J15" s="331"/>
      <c r="K15" s="331"/>
      <c r="L15" s="331"/>
      <c r="M15" s="331"/>
      <c r="N15" s="331"/>
      <c r="O15" s="322"/>
      <c r="P15" s="322"/>
      <c r="Q15" s="322"/>
      <c r="R15" s="322"/>
      <c r="S15" s="322"/>
      <c r="T15" s="322"/>
      <c r="U15" s="317"/>
      <c r="V15" s="317"/>
      <c r="W15" s="317"/>
      <c r="X15" s="317"/>
      <c r="Y15" s="317"/>
      <c r="Z15" s="320"/>
    </row>
    <row r="16" spans="1:34" s="34" customFormat="1" ht="20.100000000000001" customHeight="1">
      <c r="A16" s="259"/>
      <c r="B16" s="188"/>
      <c r="C16" s="260"/>
      <c r="D16" s="307" t="s">
        <v>109</v>
      </c>
      <c r="E16" s="307"/>
      <c r="F16" s="307"/>
      <c r="G16" s="307"/>
      <c r="H16" s="307"/>
      <c r="I16" s="307"/>
      <c r="J16" s="307"/>
      <c r="K16" s="308" t="s">
        <v>110</v>
      </c>
      <c r="L16" s="309"/>
      <c r="M16" s="309"/>
      <c r="N16" s="309"/>
      <c r="O16" s="310" t="s">
        <v>179</v>
      </c>
      <c r="P16" s="311"/>
      <c r="Q16" s="311"/>
      <c r="R16" s="311"/>
      <c r="S16" s="311"/>
      <c r="T16" s="311"/>
      <c r="U16" s="312" t="s">
        <v>180</v>
      </c>
      <c r="V16" s="313"/>
      <c r="W16" s="313"/>
      <c r="X16" s="313"/>
      <c r="Y16" s="313"/>
      <c r="Z16" s="314"/>
    </row>
    <row r="17" spans="1:38" s="34" customFormat="1" ht="24" customHeight="1">
      <c r="A17" s="259"/>
      <c r="B17" s="188"/>
      <c r="C17" s="260"/>
      <c r="D17" s="315" t="s">
        <v>173</v>
      </c>
      <c r="E17" s="315"/>
      <c r="F17" s="315"/>
      <c r="G17" s="315"/>
      <c r="H17" s="315"/>
      <c r="I17" s="315"/>
      <c r="J17" s="315"/>
      <c r="K17" s="316"/>
      <c r="L17" s="317"/>
      <c r="M17" s="277" t="s">
        <v>181</v>
      </c>
      <c r="N17" s="277"/>
      <c r="O17" s="318"/>
      <c r="P17" s="319"/>
      <c r="Q17" s="319"/>
      <c r="R17" s="98" t="s">
        <v>1</v>
      </c>
      <c r="S17" s="99"/>
      <c r="T17" s="95" t="s">
        <v>149</v>
      </c>
      <c r="U17" s="318" t="s">
        <v>173</v>
      </c>
      <c r="V17" s="319"/>
      <c r="W17" s="319"/>
      <c r="X17" s="95" t="s">
        <v>1</v>
      </c>
      <c r="Y17" s="96"/>
      <c r="Z17" s="97" t="s">
        <v>174</v>
      </c>
    </row>
    <row r="18" spans="1:38" s="34" customFormat="1" ht="24" customHeight="1">
      <c r="A18" s="259"/>
      <c r="B18" s="188"/>
      <c r="C18" s="260"/>
      <c r="D18" s="103" t="s">
        <v>157</v>
      </c>
      <c r="E18" s="255" t="s">
        <v>241</v>
      </c>
      <c r="F18" s="255"/>
      <c r="G18" s="255"/>
      <c r="H18" s="255"/>
      <c r="I18" s="105" t="s">
        <v>157</v>
      </c>
      <c r="J18" s="290" t="s">
        <v>240</v>
      </c>
      <c r="K18" s="290"/>
      <c r="L18" s="290"/>
      <c r="M18" s="98" t="s">
        <v>160</v>
      </c>
      <c r="N18" s="291"/>
      <c r="O18" s="291"/>
      <c r="P18" s="291"/>
      <c r="Q18" s="98" t="s">
        <v>161</v>
      </c>
      <c r="R18" s="292" t="s">
        <v>242</v>
      </c>
      <c r="S18" s="292"/>
      <c r="T18" s="292"/>
      <c r="U18" s="292"/>
      <c r="V18" s="292"/>
      <c r="W18" s="292"/>
      <c r="X18" s="292"/>
      <c r="Y18" s="292"/>
      <c r="Z18" s="293"/>
    </row>
    <row r="19" spans="1:38" s="34" customFormat="1" ht="24" customHeight="1" thickBot="1">
      <c r="A19" s="326"/>
      <c r="B19" s="327"/>
      <c r="C19" s="328"/>
      <c r="D19" s="104" t="s">
        <v>157</v>
      </c>
      <c r="E19" s="45" t="s">
        <v>158</v>
      </c>
      <c r="F19" s="100"/>
      <c r="G19" s="101"/>
      <c r="H19" s="102"/>
      <c r="I19" s="106" t="s">
        <v>157</v>
      </c>
      <c r="J19" s="45" t="s">
        <v>159</v>
      </c>
      <c r="K19" s="44"/>
      <c r="L19" s="44"/>
      <c r="M19" s="45" t="s">
        <v>160</v>
      </c>
      <c r="N19" s="77"/>
      <c r="O19" s="45" t="s">
        <v>161</v>
      </c>
      <c r="P19" s="45" t="s">
        <v>162</v>
      </c>
      <c r="Q19" s="44"/>
      <c r="R19" s="329" t="s">
        <v>201</v>
      </c>
      <c r="S19" s="329"/>
      <c r="T19" s="329"/>
      <c r="U19" s="329"/>
      <c r="V19" s="329"/>
      <c r="W19" s="329"/>
      <c r="X19" s="329"/>
      <c r="Y19" s="329"/>
      <c r="Z19" s="330"/>
    </row>
    <row r="20" spans="1:38" s="19" customFormat="1" ht="20.100000000000001" customHeight="1" thickTop="1">
      <c r="A20" s="114" t="s">
        <v>202</v>
      </c>
      <c r="B20" s="115"/>
      <c r="C20" s="116"/>
      <c r="D20" s="129" t="s">
        <v>137</v>
      </c>
      <c r="E20" s="123"/>
      <c r="F20" s="123"/>
      <c r="G20" s="123"/>
      <c r="H20" s="123"/>
      <c r="I20" s="123"/>
      <c r="J20" s="123"/>
      <c r="K20" s="123"/>
      <c r="L20" s="127" t="s">
        <v>4</v>
      </c>
      <c r="M20" s="123"/>
      <c r="N20" s="123"/>
      <c r="O20" s="123"/>
      <c r="P20" s="123"/>
      <c r="Q20" s="123"/>
      <c r="R20" s="123"/>
      <c r="S20" s="128"/>
      <c r="T20" s="123" t="s">
        <v>119</v>
      </c>
      <c r="U20" s="123"/>
      <c r="V20" s="123"/>
      <c r="W20" s="123"/>
      <c r="X20" s="123"/>
      <c r="Y20" s="123"/>
      <c r="Z20" s="124"/>
    </row>
    <row r="21" spans="1:38" s="19" customFormat="1" ht="26.1" customHeight="1">
      <c r="A21" s="117"/>
      <c r="B21" s="118"/>
      <c r="C21" s="119"/>
      <c r="D21" s="130"/>
      <c r="E21" s="131"/>
      <c r="F21" s="131"/>
      <c r="G21" s="131"/>
      <c r="H21" s="131"/>
      <c r="I21" s="131"/>
      <c r="J21" s="131"/>
      <c r="K21" s="131"/>
      <c r="L21" s="132"/>
      <c r="M21" s="125"/>
      <c r="N21" s="125"/>
      <c r="O21" s="125"/>
      <c r="P21" s="125"/>
      <c r="Q21" s="125"/>
      <c r="R21" s="125"/>
      <c r="S21" s="133"/>
      <c r="T21" s="125"/>
      <c r="U21" s="125"/>
      <c r="V21" s="125"/>
      <c r="W21" s="125"/>
      <c r="X21" s="125"/>
      <c r="Y21" s="125"/>
      <c r="Z21" s="126"/>
    </row>
    <row r="22" spans="1:38" s="19" customFormat="1" ht="20.100000000000001" customHeight="1">
      <c r="A22" s="117"/>
      <c r="B22" s="118"/>
      <c r="C22" s="119"/>
      <c r="D22" s="134" t="s">
        <v>109</v>
      </c>
      <c r="E22" s="135"/>
      <c r="F22" s="135"/>
      <c r="G22" s="135"/>
      <c r="H22" s="135"/>
      <c r="I22" s="151" t="s">
        <v>110</v>
      </c>
      <c r="J22" s="152"/>
      <c r="K22" s="152"/>
      <c r="L22" s="152"/>
      <c r="M22" s="151" t="s">
        <v>122</v>
      </c>
      <c r="N22" s="171"/>
      <c r="O22" s="171"/>
      <c r="P22" s="171"/>
      <c r="Q22" s="171"/>
      <c r="R22" s="171"/>
      <c r="S22" s="171"/>
      <c r="T22" s="172" t="s">
        <v>123</v>
      </c>
      <c r="U22" s="173"/>
      <c r="V22" s="173"/>
      <c r="W22" s="173"/>
      <c r="X22" s="173"/>
      <c r="Y22" s="173"/>
      <c r="Z22" s="174"/>
    </row>
    <row r="23" spans="1:38" s="20" customFormat="1" ht="26.25" customHeight="1">
      <c r="A23" s="120"/>
      <c r="B23" s="121"/>
      <c r="C23" s="122"/>
      <c r="D23" s="136" t="s">
        <v>173</v>
      </c>
      <c r="E23" s="137"/>
      <c r="F23" s="137"/>
      <c r="G23" s="137"/>
      <c r="H23" s="137"/>
      <c r="I23" s="153"/>
      <c r="J23" s="154"/>
      <c r="K23" s="155" t="s">
        <v>24</v>
      </c>
      <c r="L23" s="156"/>
      <c r="M23" s="214"/>
      <c r="N23" s="215"/>
      <c r="O23" s="215"/>
      <c r="P23" s="90" t="s">
        <v>1</v>
      </c>
      <c r="Q23" s="216"/>
      <c r="R23" s="217"/>
      <c r="S23" s="91" t="s">
        <v>149</v>
      </c>
      <c r="T23" s="214"/>
      <c r="U23" s="215"/>
      <c r="V23" s="215"/>
      <c r="W23" s="92" t="s">
        <v>1</v>
      </c>
      <c r="X23" s="192"/>
      <c r="Y23" s="193"/>
      <c r="Z23" s="93" t="s">
        <v>149</v>
      </c>
    </row>
    <row r="24" spans="1:38" s="20" customFormat="1" ht="3.7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258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200" t="s">
        <v>164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2"/>
      <c r="N26" s="205" t="s">
        <v>44</v>
      </c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</row>
    <row r="27" spans="1:38" ht="27" customHeight="1">
      <c r="A27" s="194" t="s">
        <v>41</v>
      </c>
      <c r="B27" s="195"/>
      <c r="C27" s="195"/>
      <c r="D27" s="195"/>
      <c r="E27" s="195"/>
      <c r="F27" s="195"/>
      <c r="G27" s="195"/>
      <c r="H27" s="212"/>
      <c r="I27" s="213"/>
      <c r="J27" s="213"/>
      <c r="K27" s="213"/>
      <c r="L27" s="213"/>
      <c r="M27" s="51" t="s">
        <v>17</v>
      </c>
      <c r="N27" s="194" t="s">
        <v>37</v>
      </c>
      <c r="O27" s="195"/>
      <c r="P27" s="195"/>
      <c r="Q27" s="195"/>
      <c r="R27" s="195"/>
      <c r="S27" s="195"/>
      <c r="T27" s="195"/>
      <c r="U27" s="212"/>
      <c r="V27" s="213"/>
      <c r="W27" s="213"/>
      <c r="X27" s="213"/>
      <c r="Y27" s="213"/>
      <c r="Z27" s="51" t="s">
        <v>17</v>
      </c>
    </row>
    <row r="28" spans="1:38" ht="27" customHeight="1">
      <c r="A28" s="194" t="s">
        <v>34</v>
      </c>
      <c r="B28" s="195"/>
      <c r="C28" s="195"/>
      <c r="D28" s="195"/>
      <c r="E28" s="195"/>
      <c r="F28" s="195"/>
      <c r="G28" s="242"/>
      <c r="H28" s="206"/>
      <c r="I28" s="207"/>
      <c r="J28" s="207"/>
      <c r="K28" s="207"/>
      <c r="L28" s="207"/>
      <c r="M28" s="51" t="s">
        <v>17</v>
      </c>
      <c r="N28" s="239" t="s">
        <v>124</v>
      </c>
      <c r="O28" s="240"/>
      <c r="P28" s="240"/>
      <c r="Q28" s="240"/>
      <c r="R28" s="240"/>
      <c r="S28" s="240"/>
      <c r="T28" s="240"/>
      <c r="U28" s="237"/>
      <c r="V28" s="238"/>
      <c r="W28" s="238"/>
      <c r="X28" s="238"/>
      <c r="Y28" s="23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4" t="s">
        <v>257</v>
      </c>
      <c r="B29" s="195"/>
      <c r="C29" s="195"/>
      <c r="D29" s="195"/>
      <c r="E29" s="195"/>
      <c r="F29" s="195"/>
      <c r="G29" s="242"/>
      <c r="H29" s="206"/>
      <c r="I29" s="207"/>
      <c r="J29" s="207"/>
      <c r="K29" s="207"/>
      <c r="L29" s="207"/>
      <c r="M29" s="51" t="s">
        <v>17</v>
      </c>
      <c r="N29" s="239" t="s">
        <v>125</v>
      </c>
      <c r="O29" s="240"/>
      <c r="P29" s="240"/>
      <c r="Q29" s="240"/>
      <c r="R29" s="240"/>
      <c r="S29" s="240"/>
      <c r="T29" s="240"/>
      <c r="U29" s="237"/>
      <c r="V29" s="238"/>
      <c r="W29" s="238"/>
      <c r="X29" s="238"/>
      <c r="Y29" s="23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4" t="s">
        <v>35</v>
      </c>
      <c r="B30" s="195"/>
      <c r="C30" s="195"/>
      <c r="D30" s="195"/>
      <c r="E30" s="195"/>
      <c r="F30" s="195"/>
      <c r="G30" s="242"/>
      <c r="H30" s="237"/>
      <c r="I30" s="238"/>
      <c r="J30" s="238"/>
      <c r="K30" s="238"/>
      <c r="L30" s="238"/>
      <c r="M30" s="51" t="s">
        <v>17</v>
      </c>
      <c r="N30" s="239" t="s">
        <v>126</v>
      </c>
      <c r="O30" s="240"/>
      <c r="P30" s="240"/>
      <c r="Q30" s="240"/>
      <c r="R30" s="240"/>
      <c r="S30" s="240"/>
      <c r="T30" s="241"/>
      <c r="U30" s="237"/>
      <c r="V30" s="238"/>
      <c r="W30" s="238"/>
      <c r="X30" s="238"/>
      <c r="Y30" s="23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4" t="s">
        <v>36</v>
      </c>
      <c r="B31" s="195"/>
      <c r="C31" s="195"/>
      <c r="D31" s="195"/>
      <c r="E31" s="195"/>
      <c r="F31" s="195"/>
      <c r="G31" s="242"/>
      <c r="H31" s="237"/>
      <c r="I31" s="238"/>
      <c r="J31" s="238"/>
      <c r="K31" s="238"/>
      <c r="L31" s="238"/>
      <c r="M31" s="51" t="s">
        <v>17</v>
      </c>
      <c r="N31" s="239" t="s">
        <v>127</v>
      </c>
      <c r="O31" s="240"/>
      <c r="P31" s="240"/>
      <c r="Q31" s="240"/>
      <c r="R31" s="240"/>
      <c r="S31" s="240"/>
      <c r="T31" s="241"/>
      <c r="U31" s="237"/>
      <c r="V31" s="238"/>
      <c r="W31" s="238"/>
      <c r="X31" s="238"/>
      <c r="Y31" s="23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194" t="s">
        <v>206</v>
      </c>
      <c r="B32" s="195"/>
      <c r="C32" s="195"/>
      <c r="D32" s="195"/>
      <c r="E32" s="195"/>
      <c r="F32" s="195"/>
      <c r="G32" s="195"/>
      <c r="H32" s="206"/>
      <c r="I32" s="207"/>
      <c r="J32" s="207"/>
      <c r="K32" s="207"/>
      <c r="L32" s="207"/>
      <c r="M32" s="51" t="s">
        <v>17</v>
      </c>
      <c r="N32" s="194" t="s">
        <v>128</v>
      </c>
      <c r="O32" s="195"/>
      <c r="P32" s="195"/>
      <c r="Q32" s="195"/>
      <c r="R32" s="195"/>
      <c r="S32" s="195"/>
      <c r="T32" s="242"/>
      <c r="U32" s="237"/>
      <c r="V32" s="238"/>
      <c r="W32" s="238"/>
      <c r="X32" s="238"/>
      <c r="Y32" s="23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5" t="s">
        <v>130</v>
      </c>
      <c r="B33" s="203"/>
      <c r="C33" s="203"/>
      <c r="D33" s="203"/>
      <c r="E33" s="203"/>
      <c r="F33" s="203"/>
      <c r="G33" s="203"/>
      <c r="H33" s="198">
        <f>SUM(H27:L32)</f>
        <v>0</v>
      </c>
      <c r="I33" s="199"/>
      <c r="J33" s="199"/>
      <c r="K33" s="199"/>
      <c r="L33" s="199"/>
      <c r="M33" s="51" t="s">
        <v>17</v>
      </c>
      <c r="N33" s="200" t="s">
        <v>129</v>
      </c>
      <c r="O33" s="201"/>
      <c r="P33" s="201"/>
      <c r="Q33" s="201"/>
      <c r="R33" s="201"/>
      <c r="S33" s="201"/>
      <c r="T33" s="201"/>
      <c r="U33" s="169">
        <f>(U27+U29+U30+U31+U32)-U28</f>
        <v>0</v>
      </c>
      <c r="V33" s="170"/>
      <c r="W33" s="170"/>
      <c r="X33" s="170"/>
      <c r="Y33" s="170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08" t="s">
        <v>18</v>
      </c>
      <c r="B34" s="208"/>
      <c r="C34" s="208"/>
      <c r="D34" s="208"/>
      <c r="E34" s="208"/>
      <c r="F34" s="208"/>
      <c r="G34" s="208"/>
      <c r="H34" s="209">
        <f>H33-U33</f>
        <v>0</v>
      </c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10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183" t="s">
        <v>259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52" t="s">
        <v>150</v>
      </c>
      <c r="B37" s="208"/>
      <c r="C37" s="208" t="s">
        <v>131</v>
      </c>
      <c r="D37" s="208"/>
      <c r="E37" s="208"/>
      <c r="F37" s="208"/>
      <c r="G37" s="208"/>
      <c r="H37" s="208"/>
      <c r="I37" s="205" t="s">
        <v>16</v>
      </c>
      <c r="J37" s="203"/>
      <c r="K37" s="203"/>
      <c r="L37" s="203"/>
      <c r="M37" s="204"/>
      <c r="N37" s="200" t="s">
        <v>45</v>
      </c>
      <c r="O37" s="203"/>
      <c r="P37" s="203"/>
      <c r="Q37" s="204"/>
      <c r="R37" s="200" t="s">
        <v>15</v>
      </c>
      <c r="S37" s="201"/>
      <c r="T37" s="201"/>
      <c r="U37" s="201"/>
      <c r="V37" s="201"/>
      <c r="W37" s="202"/>
      <c r="X37" s="200" t="s">
        <v>14</v>
      </c>
      <c r="Y37" s="201"/>
      <c r="Z37" s="202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11" t="s">
        <v>173</v>
      </c>
      <c r="B38" s="211"/>
      <c r="C38" s="248"/>
      <c r="D38" s="248"/>
      <c r="E38" s="248"/>
      <c r="F38" s="248"/>
      <c r="G38" s="248"/>
      <c r="H38" s="248"/>
      <c r="I38" s="219"/>
      <c r="J38" s="220"/>
      <c r="K38" s="220"/>
      <c r="L38" s="220"/>
      <c r="M38" s="221"/>
      <c r="N38" s="225"/>
      <c r="O38" s="226"/>
      <c r="P38" s="226"/>
      <c r="Q38" s="196" t="s">
        <v>13</v>
      </c>
      <c r="R38" s="231"/>
      <c r="S38" s="232"/>
      <c r="T38" s="53" t="s">
        <v>8</v>
      </c>
      <c r="U38" s="78"/>
      <c r="V38" s="53" t="s">
        <v>7</v>
      </c>
      <c r="W38" s="54" t="s">
        <v>9</v>
      </c>
      <c r="X38" s="175" t="s">
        <v>173</v>
      </c>
      <c r="Y38" s="176"/>
      <c r="Z38" s="177"/>
    </row>
    <row r="39" spans="1:38" s="19" customFormat="1" ht="18" customHeight="1">
      <c r="A39" s="211"/>
      <c r="B39" s="211"/>
      <c r="C39" s="248"/>
      <c r="D39" s="248"/>
      <c r="E39" s="248"/>
      <c r="F39" s="248"/>
      <c r="G39" s="248"/>
      <c r="H39" s="248"/>
      <c r="I39" s="222"/>
      <c r="J39" s="223"/>
      <c r="K39" s="223"/>
      <c r="L39" s="223"/>
      <c r="M39" s="224"/>
      <c r="N39" s="227"/>
      <c r="O39" s="228"/>
      <c r="P39" s="228"/>
      <c r="Q39" s="197"/>
      <c r="R39" s="181"/>
      <c r="S39" s="182"/>
      <c r="T39" s="56" t="s">
        <v>8</v>
      </c>
      <c r="U39" s="79"/>
      <c r="V39" s="56" t="s">
        <v>7</v>
      </c>
      <c r="W39" s="57" t="s">
        <v>6</v>
      </c>
      <c r="X39" s="178"/>
      <c r="Y39" s="179"/>
      <c r="Z39" s="180"/>
    </row>
    <row r="40" spans="1:38" s="19" customFormat="1" ht="18" customHeight="1">
      <c r="A40" s="211" t="s">
        <v>173</v>
      </c>
      <c r="B40" s="211"/>
      <c r="C40" s="248"/>
      <c r="D40" s="248"/>
      <c r="E40" s="248"/>
      <c r="F40" s="248"/>
      <c r="G40" s="248"/>
      <c r="H40" s="248"/>
      <c r="I40" s="219"/>
      <c r="J40" s="220"/>
      <c r="K40" s="220"/>
      <c r="L40" s="220"/>
      <c r="M40" s="221"/>
      <c r="N40" s="225"/>
      <c r="O40" s="226"/>
      <c r="P40" s="226"/>
      <c r="Q40" s="196" t="s">
        <v>13</v>
      </c>
      <c r="R40" s="231"/>
      <c r="S40" s="232"/>
      <c r="T40" s="53" t="s">
        <v>8</v>
      </c>
      <c r="U40" s="78"/>
      <c r="V40" s="53" t="s">
        <v>7</v>
      </c>
      <c r="W40" s="54" t="s">
        <v>9</v>
      </c>
      <c r="X40" s="175" t="s">
        <v>173</v>
      </c>
      <c r="Y40" s="176"/>
      <c r="Z40" s="177"/>
    </row>
    <row r="41" spans="1:38" s="19" customFormat="1" ht="18" customHeight="1">
      <c r="A41" s="211"/>
      <c r="B41" s="211"/>
      <c r="C41" s="248"/>
      <c r="D41" s="248"/>
      <c r="E41" s="248"/>
      <c r="F41" s="248"/>
      <c r="G41" s="248"/>
      <c r="H41" s="248"/>
      <c r="I41" s="222"/>
      <c r="J41" s="223"/>
      <c r="K41" s="223"/>
      <c r="L41" s="223"/>
      <c r="M41" s="224"/>
      <c r="N41" s="227"/>
      <c r="O41" s="228"/>
      <c r="P41" s="228"/>
      <c r="Q41" s="197"/>
      <c r="R41" s="181"/>
      <c r="S41" s="182"/>
      <c r="T41" s="56" t="s">
        <v>8</v>
      </c>
      <c r="U41" s="79"/>
      <c r="V41" s="56" t="s">
        <v>7</v>
      </c>
      <c r="W41" s="57" t="s">
        <v>6</v>
      </c>
      <c r="X41" s="178"/>
      <c r="Y41" s="179"/>
      <c r="Z41" s="180"/>
    </row>
    <row r="42" spans="1:38" s="19" customFormat="1" ht="18" customHeight="1">
      <c r="A42" s="211" t="s">
        <v>173</v>
      </c>
      <c r="B42" s="211"/>
      <c r="C42" s="248"/>
      <c r="D42" s="248"/>
      <c r="E42" s="248"/>
      <c r="F42" s="248"/>
      <c r="G42" s="248"/>
      <c r="H42" s="248"/>
      <c r="I42" s="219"/>
      <c r="J42" s="220"/>
      <c r="K42" s="220"/>
      <c r="L42" s="220"/>
      <c r="M42" s="221"/>
      <c r="N42" s="225"/>
      <c r="O42" s="226"/>
      <c r="P42" s="226"/>
      <c r="Q42" s="196" t="s">
        <v>13</v>
      </c>
      <c r="R42" s="229"/>
      <c r="S42" s="230"/>
      <c r="T42" s="59" t="s">
        <v>8</v>
      </c>
      <c r="U42" s="80"/>
      <c r="V42" s="59" t="s">
        <v>7</v>
      </c>
      <c r="W42" s="60" t="s">
        <v>9</v>
      </c>
      <c r="X42" s="175" t="s">
        <v>173</v>
      </c>
      <c r="Y42" s="176"/>
      <c r="Z42" s="177"/>
    </row>
    <row r="43" spans="1:38" s="19" customFormat="1" ht="18" customHeight="1">
      <c r="A43" s="211"/>
      <c r="B43" s="211"/>
      <c r="C43" s="248"/>
      <c r="D43" s="248"/>
      <c r="E43" s="248"/>
      <c r="F43" s="248"/>
      <c r="G43" s="248"/>
      <c r="H43" s="248"/>
      <c r="I43" s="222"/>
      <c r="J43" s="223"/>
      <c r="K43" s="223"/>
      <c r="L43" s="223"/>
      <c r="M43" s="224"/>
      <c r="N43" s="227"/>
      <c r="O43" s="228"/>
      <c r="P43" s="228"/>
      <c r="Q43" s="197"/>
      <c r="R43" s="181"/>
      <c r="S43" s="182"/>
      <c r="T43" s="56" t="s">
        <v>8</v>
      </c>
      <c r="U43" s="79"/>
      <c r="V43" s="56" t="s">
        <v>7</v>
      </c>
      <c r="W43" s="57" t="s">
        <v>6</v>
      </c>
      <c r="X43" s="178"/>
      <c r="Y43" s="179"/>
      <c r="Z43" s="180"/>
    </row>
    <row r="44" spans="1:38" ht="18" customHeight="1">
      <c r="A44" s="211" t="s">
        <v>173</v>
      </c>
      <c r="B44" s="211"/>
      <c r="C44" s="248"/>
      <c r="D44" s="248"/>
      <c r="E44" s="248"/>
      <c r="F44" s="248"/>
      <c r="G44" s="248"/>
      <c r="H44" s="248"/>
      <c r="I44" s="219"/>
      <c r="J44" s="220"/>
      <c r="K44" s="220"/>
      <c r="L44" s="220"/>
      <c r="M44" s="221"/>
      <c r="N44" s="225"/>
      <c r="O44" s="226"/>
      <c r="P44" s="226"/>
      <c r="Q44" s="196" t="s">
        <v>13</v>
      </c>
      <c r="R44" s="229"/>
      <c r="S44" s="230"/>
      <c r="T44" s="59" t="s">
        <v>8</v>
      </c>
      <c r="U44" s="80"/>
      <c r="V44" s="59" t="s">
        <v>7</v>
      </c>
      <c r="W44" s="60" t="s">
        <v>9</v>
      </c>
      <c r="X44" s="175" t="s">
        <v>173</v>
      </c>
      <c r="Y44" s="176"/>
      <c r="Z44" s="177"/>
    </row>
    <row r="45" spans="1:38" ht="18" customHeight="1">
      <c r="A45" s="211"/>
      <c r="B45" s="211"/>
      <c r="C45" s="248"/>
      <c r="D45" s="248"/>
      <c r="E45" s="248"/>
      <c r="F45" s="248"/>
      <c r="G45" s="248"/>
      <c r="H45" s="248"/>
      <c r="I45" s="222"/>
      <c r="J45" s="223"/>
      <c r="K45" s="223"/>
      <c r="L45" s="223"/>
      <c r="M45" s="224"/>
      <c r="N45" s="227"/>
      <c r="O45" s="228"/>
      <c r="P45" s="228"/>
      <c r="Q45" s="197"/>
      <c r="R45" s="181"/>
      <c r="S45" s="182"/>
      <c r="T45" s="56" t="s">
        <v>8</v>
      </c>
      <c r="U45" s="79"/>
      <c r="V45" s="56" t="s">
        <v>7</v>
      </c>
      <c r="W45" s="57" t="s">
        <v>6</v>
      </c>
      <c r="X45" s="178"/>
      <c r="Y45" s="179"/>
      <c r="Z45" s="180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183" t="s">
        <v>239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46" t="s">
        <v>12</v>
      </c>
      <c r="B48" s="247"/>
      <c r="C48" s="246" t="s">
        <v>147</v>
      </c>
      <c r="D48" s="249"/>
      <c r="E48" s="249"/>
      <c r="F48" s="249"/>
      <c r="G48" s="249"/>
      <c r="H48" s="249"/>
      <c r="I48" s="249"/>
      <c r="J48" s="249"/>
      <c r="K48" s="250"/>
      <c r="L48" s="251" t="s">
        <v>11</v>
      </c>
      <c r="M48" s="249"/>
      <c r="N48" s="249"/>
      <c r="O48" s="249"/>
      <c r="P48" s="249"/>
      <c r="Q48" s="249"/>
      <c r="R48" s="249"/>
      <c r="S48" s="249"/>
      <c r="T48" s="250"/>
      <c r="U48" s="245" t="s">
        <v>10</v>
      </c>
      <c r="V48" s="245"/>
      <c r="W48" s="245"/>
      <c r="X48" s="245"/>
      <c r="Y48" s="245"/>
      <c r="Z48" s="245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167" t="s">
        <v>173</v>
      </c>
      <c r="B49" s="168"/>
      <c r="C49" s="142"/>
      <c r="D49" s="143"/>
      <c r="E49" s="143"/>
      <c r="F49" s="143"/>
      <c r="G49" s="143"/>
      <c r="H49" s="143"/>
      <c r="I49" s="143"/>
      <c r="J49" s="143"/>
      <c r="K49" s="144"/>
      <c r="L49" s="157"/>
      <c r="M49" s="158"/>
      <c r="N49" s="158"/>
      <c r="O49" s="158"/>
      <c r="P49" s="158"/>
      <c r="Q49" s="158"/>
      <c r="R49" s="158"/>
      <c r="S49" s="158"/>
      <c r="T49" s="159"/>
      <c r="U49" s="163"/>
      <c r="V49" s="164"/>
      <c r="W49" s="66" t="s">
        <v>8</v>
      </c>
      <c r="X49" s="81"/>
      <c r="Y49" s="68" t="s">
        <v>7</v>
      </c>
      <c r="Z49" s="69" t="s">
        <v>9</v>
      </c>
    </row>
    <row r="50" spans="1:38" ht="18" customHeight="1">
      <c r="A50" s="167"/>
      <c r="B50" s="168"/>
      <c r="C50" s="145"/>
      <c r="D50" s="146"/>
      <c r="E50" s="146"/>
      <c r="F50" s="146"/>
      <c r="G50" s="146"/>
      <c r="H50" s="146"/>
      <c r="I50" s="146"/>
      <c r="J50" s="146"/>
      <c r="K50" s="147"/>
      <c r="L50" s="160"/>
      <c r="M50" s="161"/>
      <c r="N50" s="161"/>
      <c r="O50" s="161"/>
      <c r="P50" s="161"/>
      <c r="Q50" s="161"/>
      <c r="R50" s="161"/>
      <c r="S50" s="161"/>
      <c r="T50" s="162"/>
      <c r="U50" s="165"/>
      <c r="V50" s="166"/>
      <c r="W50" s="70" t="s">
        <v>8</v>
      </c>
      <c r="X50" s="82"/>
      <c r="Y50" s="72" t="s">
        <v>7</v>
      </c>
      <c r="Z50" s="73" t="s">
        <v>6</v>
      </c>
    </row>
    <row r="51" spans="1:38" ht="18" customHeight="1">
      <c r="A51" s="167" t="s">
        <v>173</v>
      </c>
      <c r="B51" s="168"/>
      <c r="C51" s="142"/>
      <c r="D51" s="143"/>
      <c r="E51" s="143"/>
      <c r="F51" s="143"/>
      <c r="G51" s="143"/>
      <c r="H51" s="143"/>
      <c r="I51" s="143"/>
      <c r="J51" s="143"/>
      <c r="K51" s="144"/>
      <c r="L51" s="157"/>
      <c r="M51" s="158"/>
      <c r="N51" s="158"/>
      <c r="O51" s="158"/>
      <c r="P51" s="158"/>
      <c r="Q51" s="158"/>
      <c r="R51" s="158"/>
      <c r="S51" s="158"/>
      <c r="T51" s="159"/>
      <c r="U51" s="163"/>
      <c r="V51" s="164"/>
      <c r="W51" s="66" t="s">
        <v>8</v>
      </c>
      <c r="X51" s="81"/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167"/>
      <c r="B52" s="168"/>
      <c r="C52" s="145"/>
      <c r="D52" s="146"/>
      <c r="E52" s="146"/>
      <c r="F52" s="146"/>
      <c r="G52" s="146"/>
      <c r="H52" s="146"/>
      <c r="I52" s="146"/>
      <c r="J52" s="146"/>
      <c r="K52" s="147"/>
      <c r="L52" s="160"/>
      <c r="M52" s="161"/>
      <c r="N52" s="161"/>
      <c r="O52" s="161"/>
      <c r="P52" s="161"/>
      <c r="Q52" s="161"/>
      <c r="R52" s="161"/>
      <c r="S52" s="161"/>
      <c r="T52" s="162"/>
      <c r="U52" s="165"/>
      <c r="V52" s="166"/>
      <c r="W52" s="70" t="s">
        <v>8</v>
      </c>
      <c r="X52" s="82"/>
      <c r="Y52" s="72" t="s">
        <v>7</v>
      </c>
      <c r="Z52" s="73" t="s">
        <v>6</v>
      </c>
    </row>
    <row r="53" spans="1:38" ht="18" customHeight="1">
      <c r="A53" s="167" t="s">
        <v>173</v>
      </c>
      <c r="B53" s="168"/>
      <c r="C53" s="142"/>
      <c r="D53" s="143"/>
      <c r="E53" s="143"/>
      <c r="F53" s="143"/>
      <c r="G53" s="143"/>
      <c r="H53" s="143"/>
      <c r="I53" s="143"/>
      <c r="J53" s="143"/>
      <c r="K53" s="144"/>
      <c r="L53" s="157"/>
      <c r="M53" s="158"/>
      <c r="N53" s="158"/>
      <c r="O53" s="158"/>
      <c r="P53" s="158"/>
      <c r="Q53" s="158"/>
      <c r="R53" s="158"/>
      <c r="S53" s="158"/>
      <c r="T53" s="159"/>
      <c r="U53" s="163"/>
      <c r="V53" s="164"/>
      <c r="W53" s="66" t="s">
        <v>8</v>
      </c>
      <c r="X53" s="81"/>
      <c r="Y53" s="68" t="s">
        <v>7</v>
      </c>
      <c r="Z53" s="69" t="s">
        <v>9</v>
      </c>
    </row>
    <row r="54" spans="1:38" ht="18" customHeight="1">
      <c r="A54" s="167"/>
      <c r="B54" s="168"/>
      <c r="C54" s="145"/>
      <c r="D54" s="146"/>
      <c r="E54" s="146"/>
      <c r="F54" s="146"/>
      <c r="G54" s="146"/>
      <c r="H54" s="146"/>
      <c r="I54" s="146"/>
      <c r="J54" s="146"/>
      <c r="K54" s="147"/>
      <c r="L54" s="160"/>
      <c r="M54" s="161"/>
      <c r="N54" s="161"/>
      <c r="O54" s="161"/>
      <c r="P54" s="161"/>
      <c r="Q54" s="161"/>
      <c r="R54" s="161"/>
      <c r="S54" s="161"/>
      <c r="T54" s="162"/>
      <c r="U54" s="165"/>
      <c r="V54" s="166"/>
      <c r="W54" s="70" t="s">
        <v>8</v>
      </c>
      <c r="X54" s="82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167" t="s">
        <v>173</v>
      </c>
      <c r="B55" s="168"/>
      <c r="C55" s="142"/>
      <c r="D55" s="143"/>
      <c r="E55" s="143"/>
      <c r="F55" s="143"/>
      <c r="G55" s="143"/>
      <c r="H55" s="143"/>
      <c r="I55" s="143"/>
      <c r="J55" s="143"/>
      <c r="K55" s="144"/>
      <c r="L55" s="157"/>
      <c r="M55" s="158"/>
      <c r="N55" s="158"/>
      <c r="O55" s="158"/>
      <c r="P55" s="158"/>
      <c r="Q55" s="158"/>
      <c r="R55" s="158"/>
      <c r="S55" s="158"/>
      <c r="T55" s="159"/>
      <c r="U55" s="163"/>
      <c r="V55" s="164"/>
      <c r="W55" s="66" t="s">
        <v>8</v>
      </c>
      <c r="X55" s="81"/>
      <c r="Y55" s="68" t="s">
        <v>7</v>
      </c>
      <c r="Z55" s="69" t="s">
        <v>9</v>
      </c>
    </row>
    <row r="56" spans="1:38" ht="18" customHeight="1">
      <c r="A56" s="167"/>
      <c r="B56" s="168"/>
      <c r="C56" s="145"/>
      <c r="D56" s="146"/>
      <c r="E56" s="146"/>
      <c r="F56" s="146"/>
      <c r="G56" s="146"/>
      <c r="H56" s="146"/>
      <c r="I56" s="146"/>
      <c r="J56" s="146"/>
      <c r="K56" s="147"/>
      <c r="L56" s="160"/>
      <c r="M56" s="161"/>
      <c r="N56" s="161"/>
      <c r="O56" s="161"/>
      <c r="P56" s="161"/>
      <c r="Q56" s="161"/>
      <c r="R56" s="161"/>
      <c r="S56" s="161"/>
      <c r="T56" s="162"/>
      <c r="U56" s="165"/>
      <c r="V56" s="166"/>
      <c r="W56" s="70" t="s">
        <v>8</v>
      </c>
      <c r="X56" s="82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151</v>
      </c>
    </row>
    <row r="59" spans="1:38" ht="18" customHeight="1">
      <c r="A59" s="14" t="s">
        <v>152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184" t="s">
        <v>153</v>
      </c>
      <c r="B60" s="185"/>
      <c r="C60" s="185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7"/>
    </row>
    <row r="61" spans="1:38" ht="20.25" customHeight="1">
      <c r="A61" s="294" t="s">
        <v>243</v>
      </c>
      <c r="B61" s="295"/>
      <c r="C61" s="295"/>
      <c r="D61" s="295"/>
      <c r="E61" s="295"/>
      <c r="F61" s="295"/>
      <c r="G61" s="295"/>
      <c r="H61" s="295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96"/>
    </row>
    <row r="62" spans="1:38" ht="17.25" customHeight="1">
      <c r="A62" s="74" t="s">
        <v>118</v>
      </c>
      <c r="Z62" s="75"/>
    </row>
    <row r="63" spans="1:38" ht="200.1" customHeight="1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40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141" t="s">
        <v>165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200.1" customHeight="1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50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154</v>
      </c>
    </row>
    <row r="69" spans="1:26" ht="200.1" customHeight="1">
      <c r="A69" s="233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5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155</v>
      </c>
    </row>
    <row r="72" spans="1:26" ht="200.1" customHeight="1">
      <c r="A72" s="233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5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18" t="s">
        <v>46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  <x14:dataValidation type="list" allowBlank="1" showInputMessage="1" showErrorMessage="1" xr:uid="{57FB8E4B-9FFC-4B7F-9CAC-19B101144C2F}">
          <x14:formula1>
            <xm:f>リスト!$U$2:$U$12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/>
  </sheetViews>
  <sheetFormatPr defaultColWidth="7.5" defaultRowHeight="12"/>
  <cols>
    <col min="1" max="21" width="3.09765625" style="14" customWidth="1"/>
    <col min="22" max="22" width="2.69921875" style="14" customWidth="1"/>
    <col min="23" max="23" width="3.69921875" style="14" customWidth="1"/>
    <col min="24" max="25" width="2.69921875" style="14" customWidth="1"/>
    <col min="26" max="26" width="4.5" style="14" customWidth="1"/>
    <col min="27" max="34" width="2.69921875" style="14" customWidth="1"/>
    <col min="35" max="46" width="2.59765625" style="14" customWidth="1"/>
    <col min="47" max="54" width="7.5" style="14"/>
    <col min="55" max="55" width="45" style="14" customWidth="1"/>
    <col min="56" max="256" width="7.5" style="14"/>
    <col min="257" max="280" width="2.59765625" style="14" customWidth="1"/>
    <col min="281" max="281" width="2.8984375" style="14" customWidth="1"/>
    <col min="282" max="302" width="2.59765625" style="14" customWidth="1"/>
    <col min="303" max="512" width="7.5" style="14"/>
    <col min="513" max="536" width="2.59765625" style="14" customWidth="1"/>
    <col min="537" max="537" width="2.8984375" style="14" customWidth="1"/>
    <col min="538" max="558" width="2.59765625" style="14" customWidth="1"/>
    <col min="559" max="768" width="7.5" style="14"/>
    <col min="769" max="792" width="2.59765625" style="14" customWidth="1"/>
    <col min="793" max="793" width="2.8984375" style="14" customWidth="1"/>
    <col min="794" max="814" width="2.59765625" style="14" customWidth="1"/>
    <col min="815" max="1024" width="7.5" style="14"/>
    <col min="1025" max="1048" width="2.59765625" style="14" customWidth="1"/>
    <col min="1049" max="1049" width="2.8984375" style="14" customWidth="1"/>
    <col min="1050" max="1070" width="2.59765625" style="14" customWidth="1"/>
    <col min="1071" max="1280" width="7.5" style="14"/>
    <col min="1281" max="1304" width="2.59765625" style="14" customWidth="1"/>
    <col min="1305" max="1305" width="2.8984375" style="14" customWidth="1"/>
    <col min="1306" max="1326" width="2.59765625" style="14" customWidth="1"/>
    <col min="1327" max="1536" width="7.5" style="14"/>
    <col min="1537" max="1560" width="2.59765625" style="14" customWidth="1"/>
    <col min="1561" max="1561" width="2.8984375" style="14" customWidth="1"/>
    <col min="1562" max="1582" width="2.59765625" style="14" customWidth="1"/>
    <col min="1583" max="1792" width="7.5" style="14"/>
    <col min="1793" max="1816" width="2.59765625" style="14" customWidth="1"/>
    <col min="1817" max="1817" width="2.8984375" style="14" customWidth="1"/>
    <col min="1818" max="1838" width="2.59765625" style="14" customWidth="1"/>
    <col min="1839" max="2048" width="7.5" style="14"/>
    <col min="2049" max="2072" width="2.59765625" style="14" customWidth="1"/>
    <col min="2073" max="2073" width="2.8984375" style="14" customWidth="1"/>
    <col min="2074" max="2094" width="2.59765625" style="14" customWidth="1"/>
    <col min="2095" max="2304" width="7.5" style="14"/>
    <col min="2305" max="2328" width="2.59765625" style="14" customWidth="1"/>
    <col min="2329" max="2329" width="2.8984375" style="14" customWidth="1"/>
    <col min="2330" max="2350" width="2.59765625" style="14" customWidth="1"/>
    <col min="2351" max="2560" width="7.5" style="14"/>
    <col min="2561" max="2584" width="2.59765625" style="14" customWidth="1"/>
    <col min="2585" max="2585" width="2.8984375" style="14" customWidth="1"/>
    <col min="2586" max="2606" width="2.59765625" style="14" customWidth="1"/>
    <col min="2607" max="2816" width="7.5" style="14"/>
    <col min="2817" max="2840" width="2.59765625" style="14" customWidth="1"/>
    <col min="2841" max="2841" width="2.8984375" style="14" customWidth="1"/>
    <col min="2842" max="2862" width="2.59765625" style="14" customWidth="1"/>
    <col min="2863" max="3072" width="7.5" style="14"/>
    <col min="3073" max="3096" width="2.59765625" style="14" customWidth="1"/>
    <col min="3097" max="3097" width="2.8984375" style="14" customWidth="1"/>
    <col min="3098" max="3118" width="2.59765625" style="14" customWidth="1"/>
    <col min="3119" max="3328" width="7.5" style="14"/>
    <col min="3329" max="3352" width="2.59765625" style="14" customWidth="1"/>
    <col min="3353" max="3353" width="2.8984375" style="14" customWidth="1"/>
    <col min="3354" max="3374" width="2.59765625" style="14" customWidth="1"/>
    <col min="3375" max="3584" width="7.5" style="14"/>
    <col min="3585" max="3608" width="2.59765625" style="14" customWidth="1"/>
    <col min="3609" max="3609" width="2.8984375" style="14" customWidth="1"/>
    <col min="3610" max="3630" width="2.59765625" style="14" customWidth="1"/>
    <col min="3631" max="3840" width="7.5" style="14"/>
    <col min="3841" max="3864" width="2.59765625" style="14" customWidth="1"/>
    <col min="3865" max="3865" width="2.8984375" style="14" customWidth="1"/>
    <col min="3866" max="3886" width="2.59765625" style="14" customWidth="1"/>
    <col min="3887" max="4096" width="7.5" style="14"/>
    <col min="4097" max="4120" width="2.59765625" style="14" customWidth="1"/>
    <col min="4121" max="4121" width="2.8984375" style="14" customWidth="1"/>
    <col min="4122" max="4142" width="2.59765625" style="14" customWidth="1"/>
    <col min="4143" max="4352" width="7.5" style="14"/>
    <col min="4353" max="4376" width="2.59765625" style="14" customWidth="1"/>
    <col min="4377" max="4377" width="2.8984375" style="14" customWidth="1"/>
    <col min="4378" max="4398" width="2.59765625" style="14" customWidth="1"/>
    <col min="4399" max="4608" width="7.5" style="14"/>
    <col min="4609" max="4632" width="2.59765625" style="14" customWidth="1"/>
    <col min="4633" max="4633" width="2.8984375" style="14" customWidth="1"/>
    <col min="4634" max="4654" width="2.59765625" style="14" customWidth="1"/>
    <col min="4655" max="4864" width="7.5" style="14"/>
    <col min="4865" max="4888" width="2.59765625" style="14" customWidth="1"/>
    <col min="4889" max="4889" width="2.8984375" style="14" customWidth="1"/>
    <col min="4890" max="4910" width="2.59765625" style="14" customWidth="1"/>
    <col min="4911" max="5120" width="7.5" style="14"/>
    <col min="5121" max="5144" width="2.59765625" style="14" customWidth="1"/>
    <col min="5145" max="5145" width="2.8984375" style="14" customWidth="1"/>
    <col min="5146" max="5166" width="2.59765625" style="14" customWidth="1"/>
    <col min="5167" max="5376" width="7.5" style="14"/>
    <col min="5377" max="5400" width="2.59765625" style="14" customWidth="1"/>
    <col min="5401" max="5401" width="2.8984375" style="14" customWidth="1"/>
    <col min="5402" max="5422" width="2.59765625" style="14" customWidth="1"/>
    <col min="5423" max="5632" width="7.5" style="14"/>
    <col min="5633" max="5656" width="2.59765625" style="14" customWidth="1"/>
    <col min="5657" max="5657" width="2.8984375" style="14" customWidth="1"/>
    <col min="5658" max="5678" width="2.59765625" style="14" customWidth="1"/>
    <col min="5679" max="5888" width="7.5" style="14"/>
    <col min="5889" max="5912" width="2.59765625" style="14" customWidth="1"/>
    <col min="5913" max="5913" width="2.8984375" style="14" customWidth="1"/>
    <col min="5914" max="5934" width="2.59765625" style="14" customWidth="1"/>
    <col min="5935" max="6144" width="7.5" style="14"/>
    <col min="6145" max="6168" width="2.59765625" style="14" customWidth="1"/>
    <col min="6169" max="6169" width="2.8984375" style="14" customWidth="1"/>
    <col min="6170" max="6190" width="2.59765625" style="14" customWidth="1"/>
    <col min="6191" max="6400" width="7.5" style="14"/>
    <col min="6401" max="6424" width="2.59765625" style="14" customWidth="1"/>
    <col min="6425" max="6425" width="2.8984375" style="14" customWidth="1"/>
    <col min="6426" max="6446" width="2.59765625" style="14" customWidth="1"/>
    <col min="6447" max="6656" width="7.5" style="14"/>
    <col min="6657" max="6680" width="2.59765625" style="14" customWidth="1"/>
    <col min="6681" max="6681" width="2.8984375" style="14" customWidth="1"/>
    <col min="6682" max="6702" width="2.59765625" style="14" customWidth="1"/>
    <col min="6703" max="6912" width="7.5" style="14"/>
    <col min="6913" max="6936" width="2.59765625" style="14" customWidth="1"/>
    <col min="6937" max="6937" width="2.8984375" style="14" customWidth="1"/>
    <col min="6938" max="6958" width="2.59765625" style="14" customWidth="1"/>
    <col min="6959" max="7168" width="7.5" style="14"/>
    <col min="7169" max="7192" width="2.59765625" style="14" customWidth="1"/>
    <col min="7193" max="7193" width="2.8984375" style="14" customWidth="1"/>
    <col min="7194" max="7214" width="2.59765625" style="14" customWidth="1"/>
    <col min="7215" max="7424" width="7.5" style="14"/>
    <col min="7425" max="7448" width="2.59765625" style="14" customWidth="1"/>
    <col min="7449" max="7449" width="2.8984375" style="14" customWidth="1"/>
    <col min="7450" max="7470" width="2.59765625" style="14" customWidth="1"/>
    <col min="7471" max="7680" width="7.5" style="14"/>
    <col min="7681" max="7704" width="2.59765625" style="14" customWidth="1"/>
    <col min="7705" max="7705" width="2.8984375" style="14" customWidth="1"/>
    <col min="7706" max="7726" width="2.59765625" style="14" customWidth="1"/>
    <col min="7727" max="7936" width="7.5" style="14"/>
    <col min="7937" max="7960" width="2.59765625" style="14" customWidth="1"/>
    <col min="7961" max="7961" width="2.8984375" style="14" customWidth="1"/>
    <col min="7962" max="7982" width="2.59765625" style="14" customWidth="1"/>
    <col min="7983" max="8192" width="7.5" style="14"/>
    <col min="8193" max="8216" width="2.59765625" style="14" customWidth="1"/>
    <col min="8217" max="8217" width="2.8984375" style="14" customWidth="1"/>
    <col min="8218" max="8238" width="2.59765625" style="14" customWidth="1"/>
    <col min="8239" max="8448" width="7.5" style="14"/>
    <col min="8449" max="8472" width="2.59765625" style="14" customWidth="1"/>
    <col min="8473" max="8473" width="2.8984375" style="14" customWidth="1"/>
    <col min="8474" max="8494" width="2.59765625" style="14" customWidth="1"/>
    <col min="8495" max="8704" width="7.5" style="14"/>
    <col min="8705" max="8728" width="2.59765625" style="14" customWidth="1"/>
    <col min="8729" max="8729" width="2.8984375" style="14" customWidth="1"/>
    <col min="8730" max="8750" width="2.59765625" style="14" customWidth="1"/>
    <col min="8751" max="8960" width="7.5" style="14"/>
    <col min="8961" max="8984" width="2.59765625" style="14" customWidth="1"/>
    <col min="8985" max="8985" width="2.8984375" style="14" customWidth="1"/>
    <col min="8986" max="9006" width="2.59765625" style="14" customWidth="1"/>
    <col min="9007" max="9216" width="7.5" style="14"/>
    <col min="9217" max="9240" width="2.59765625" style="14" customWidth="1"/>
    <col min="9241" max="9241" width="2.8984375" style="14" customWidth="1"/>
    <col min="9242" max="9262" width="2.59765625" style="14" customWidth="1"/>
    <col min="9263" max="9472" width="7.5" style="14"/>
    <col min="9473" max="9496" width="2.59765625" style="14" customWidth="1"/>
    <col min="9497" max="9497" width="2.8984375" style="14" customWidth="1"/>
    <col min="9498" max="9518" width="2.59765625" style="14" customWidth="1"/>
    <col min="9519" max="9728" width="7.5" style="14"/>
    <col min="9729" max="9752" width="2.59765625" style="14" customWidth="1"/>
    <col min="9753" max="9753" width="2.8984375" style="14" customWidth="1"/>
    <col min="9754" max="9774" width="2.59765625" style="14" customWidth="1"/>
    <col min="9775" max="9984" width="7.5" style="14"/>
    <col min="9985" max="10008" width="2.59765625" style="14" customWidth="1"/>
    <col min="10009" max="10009" width="2.8984375" style="14" customWidth="1"/>
    <col min="10010" max="10030" width="2.59765625" style="14" customWidth="1"/>
    <col min="10031" max="10240" width="7.5" style="14"/>
    <col min="10241" max="10264" width="2.59765625" style="14" customWidth="1"/>
    <col min="10265" max="10265" width="2.8984375" style="14" customWidth="1"/>
    <col min="10266" max="10286" width="2.59765625" style="14" customWidth="1"/>
    <col min="10287" max="10496" width="7.5" style="14"/>
    <col min="10497" max="10520" width="2.59765625" style="14" customWidth="1"/>
    <col min="10521" max="10521" width="2.8984375" style="14" customWidth="1"/>
    <col min="10522" max="10542" width="2.59765625" style="14" customWidth="1"/>
    <col min="10543" max="10752" width="7.5" style="14"/>
    <col min="10753" max="10776" width="2.59765625" style="14" customWidth="1"/>
    <col min="10777" max="10777" width="2.8984375" style="14" customWidth="1"/>
    <col min="10778" max="10798" width="2.59765625" style="14" customWidth="1"/>
    <col min="10799" max="11008" width="7.5" style="14"/>
    <col min="11009" max="11032" width="2.59765625" style="14" customWidth="1"/>
    <col min="11033" max="11033" width="2.8984375" style="14" customWidth="1"/>
    <col min="11034" max="11054" width="2.59765625" style="14" customWidth="1"/>
    <col min="11055" max="11264" width="7.5" style="14"/>
    <col min="11265" max="11288" width="2.59765625" style="14" customWidth="1"/>
    <col min="11289" max="11289" width="2.8984375" style="14" customWidth="1"/>
    <col min="11290" max="11310" width="2.59765625" style="14" customWidth="1"/>
    <col min="11311" max="11520" width="7.5" style="14"/>
    <col min="11521" max="11544" width="2.59765625" style="14" customWidth="1"/>
    <col min="11545" max="11545" width="2.8984375" style="14" customWidth="1"/>
    <col min="11546" max="11566" width="2.59765625" style="14" customWidth="1"/>
    <col min="11567" max="11776" width="7.5" style="14"/>
    <col min="11777" max="11800" width="2.59765625" style="14" customWidth="1"/>
    <col min="11801" max="11801" width="2.8984375" style="14" customWidth="1"/>
    <col min="11802" max="11822" width="2.59765625" style="14" customWidth="1"/>
    <col min="11823" max="12032" width="7.5" style="14"/>
    <col min="12033" max="12056" width="2.59765625" style="14" customWidth="1"/>
    <col min="12057" max="12057" width="2.8984375" style="14" customWidth="1"/>
    <col min="12058" max="12078" width="2.59765625" style="14" customWidth="1"/>
    <col min="12079" max="12288" width="7.5" style="14"/>
    <col min="12289" max="12312" width="2.59765625" style="14" customWidth="1"/>
    <col min="12313" max="12313" width="2.8984375" style="14" customWidth="1"/>
    <col min="12314" max="12334" width="2.59765625" style="14" customWidth="1"/>
    <col min="12335" max="12544" width="7.5" style="14"/>
    <col min="12545" max="12568" width="2.59765625" style="14" customWidth="1"/>
    <col min="12569" max="12569" width="2.8984375" style="14" customWidth="1"/>
    <col min="12570" max="12590" width="2.59765625" style="14" customWidth="1"/>
    <col min="12591" max="12800" width="7.5" style="14"/>
    <col min="12801" max="12824" width="2.59765625" style="14" customWidth="1"/>
    <col min="12825" max="12825" width="2.8984375" style="14" customWidth="1"/>
    <col min="12826" max="12846" width="2.59765625" style="14" customWidth="1"/>
    <col min="12847" max="13056" width="7.5" style="14"/>
    <col min="13057" max="13080" width="2.59765625" style="14" customWidth="1"/>
    <col min="13081" max="13081" width="2.8984375" style="14" customWidth="1"/>
    <col min="13082" max="13102" width="2.59765625" style="14" customWidth="1"/>
    <col min="13103" max="13312" width="7.5" style="14"/>
    <col min="13313" max="13336" width="2.59765625" style="14" customWidth="1"/>
    <col min="13337" max="13337" width="2.8984375" style="14" customWidth="1"/>
    <col min="13338" max="13358" width="2.59765625" style="14" customWidth="1"/>
    <col min="13359" max="13568" width="7.5" style="14"/>
    <col min="13569" max="13592" width="2.59765625" style="14" customWidth="1"/>
    <col min="13593" max="13593" width="2.8984375" style="14" customWidth="1"/>
    <col min="13594" max="13614" width="2.59765625" style="14" customWidth="1"/>
    <col min="13615" max="13824" width="7.5" style="14"/>
    <col min="13825" max="13848" width="2.59765625" style="14" customWidth="1"/>
    <col min="13849" max="13849" width="2.8984375" style="14" customWidth="1"/>
    <col min="13850" max="13870" width="2.59765625" style="14" customWidth="1"/>
    <col min="13871" max="14080" width="7.5" style="14"/>
    <col min="14081" max="14104" width="2.59765625" style="14" customWidth="1"/>
    <col min="14105" max="14105" width="2.8984375" style="14" customWidth="1"/>
    <col min="14106" max="14126" width="2.59765625" style="14" customWidth="1"/>
    <col min="14127" max="14336" width="7.5" style="14"/>
    <col min="14337" max="14360" width="2.59765625" style="14" customWidth="1"/>
    <col min="14361" max="14361" width="2.8984375" style="14" customWidth="1"/>
    <col min="14362" max="14382" width="2.59765625" style="14" customWidth="1"/>
    <col min="14383" max="14592" width="7.5" style="14"/>
    <col min="14593" max="14616" width="2.59765625" style="14" customWidth="1"/>
    <col min="14617" max="14617" width="2.8984375" style="14" customWidth="1"/>
    <col min="14618" max="14638" width="2.59765625" style="14" customWidth="1"/>
    <col min="14639" max="14848" width="7.5" style="14"/>
    <col min="14849" max="14872" width="2.59765625" style="14" customWidth="1"/>
    <col min="14873" max="14873" width="2.8984375" style="14" customWidth="1"/>
    <col min="14874" max="14894" width="2.59765625" style="14" customWidth="1"/>
    <col min="14895" max="15104" width="7.5" style="14"/>
    <col min="15105" max="15128" width="2.59765625" style="14" customWidth="1"/>
    <col min="15129" max="15129" width="2.8984375" style="14" customWidth="1"/>
    <col min="15130" max="15150" width="2.59765625" style="14" customWidth="1"/>
    <col min="15151" max="15360" width="7.5" style="14"/>
    <col min="15361" max="15384" width="2.59765625" style="14" customWidth="1"/>
    <col min="15385" max="15385" width="2.8984375" style="14" customWidth="1"/>
    <col min="15386" max="15406" width="2.59765625" style="14" customWidth="1"/>
    <col min="15407" max="15616" width="7.5" style="14"/>
    <col min="15617" max="15640" width="2.59765625" style="14" customWidth="1"/>
    <col min="15641" max="15641" width="2.8984375" style="14" customWidth="1"/>
    <col min="15642" max="15662" width="2.59765625" style="14" customWidth="1"/>
    <col min="15663" max="15872" width="7.5" style="14"/>
    <col min="15873" max="15896" width="2.59765625" style="14" customWidth="1"/>
    <col min="15897" max="15897" width="2.8984375" style="14" customWidth="1"/>
    <col min="15898" max="15918" width="2.59765625" style="14" customWidth="1"/>
    <col min="15919" max="16128" width="7.5" style="14"/>
    <col min="16129" max="16152" width="2.59765625" style="14" customWidth="1"/>
    <col min="16153" max="16153" width="2.8984375" style="14" customWidth="1"/>
    <col min="16154" max="16174" width="2.59765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36" t="s">
        <v>254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3" t="s">
        <v>2</v>
      </c>
      <c r="T3" s="243"/>
      <c r="U3" s="83">
        <v>8</v>
      </c>
      <c r="V3" s="14" t="s">
        <v>8</v>
      </c>
      <c r="W3" s="83">
        <v>8</v>
      </c>
      <c r="X3" s="14" t="s">
        <v>7</v>
      </c>
      <c r="Y3" s="83">
        <v>15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44" t="s">
        <v>255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8" t="s">
        <v>3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6" t="s">
        <v>168</v>
      </c>
      <c r="B9" s="257"/>
      <c r="C9" s="258"/>
      <c r="D9" s="264" t="s">
        <v>169</v>
      </c>
      <c r="E9" s="264"/>
      <c r="F9" s="265"/>
      <c r="G9" s="474" t="s">
        <v>230</v>
      </c>
      <c r="H9" s="474"/>
      <c r="I9" s="474"/>
      <c r="J9" s="474"/>
      <c r="K9" s="474"/>
      <c r="L9" s="474"/>
      <c r="M9" s="474"/>
      <c r="N9" s="474"/>
      <c r="O9" s="474"/>
      <c r="P9" s="474"/>
      <c r="Q9" s="474"/>
      <c r="R9" s="474"/>
      <c r="S9" s="474"/>
      <c r="T9" s="474"/>
      <c r="U9" s="474"/>
      <c r="V9" s="475"/>
      <c r="W9" s="476" t="s">
        <v>170</v>
      </c>
      <c r="X9" s="477"/>
      <c r="Y9" s="477"/>
      <c r="Z9" s="478"/>
    </row>
    <row r="10" spans="1:34" s="24" customFormat="1" ht="34.5" customHeight="1">
      <c r="A10" s="259"/>
      <c r="B10" s="188"/>
      <c r="C10" s="260"/>
      <c r="D10" s="277" t="s">
        <v>156</v>
      </c>
      <c r="E10" s="277"/>
      <c r="F10" s="278"/>
      <c r="G10" s="485" t="s">
        <v>232</v>
      </c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6"/>
      <c r="W10" s="479"/>
      <c r="X10" s="480"/>
      <c r="Y10" s="480"/>
      <c r="Z10" s="481"/>
    </row>
    <row r="11" spans="1:34" s="24" customFormat="1" ht="34.5" customHeight="1">
      <c r="A11" s="261"/>
      <c r="B11" s="262"/>
      <c r="C11" s="263"/>
      <c r="D11" s="281" t="s">
        <v>171</v>
      </c>
      <c r="E11" s="281"/>
      <c r="F11" s="282"/>
      <c r="G11" s="487" t="s">
        <v>231</v>
      </c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8"/>
      <c r="W11" s="482"/>
      <c r="X11" s="483"/>
      <c r="Y11" s="483"/>
      <c r="Z11" s="484"/>
    </row>
    <row r="12" spans="1:34" s="24" customFormat="1" ht="34.5" customHeight="1">
      <c r="A12" s="189" t="s">
        <v>172</v>
      </c>
      <c r="B12" s="190"/>
      <c r="C12" s="191"/>
      <c r="D12" s="461">
        <v>2000</v>
      </c>
      <c r="E12" s="462"/>
      <c r="F12" s="462"/>
      <c r="G12" s="25" t="s">
        <v>1</v>
      </c>
      <c r="H12" s="84">
        <v>10</v>
      </c>
      <c r="I12" s="27" t="s">
        <v>174</v>
      </c>
      <c r="J12" s="85">
        <v>1</v>
      </c>
      <c r="K12" s="29" t="s">
        <v>175</v>
      </c>
      <c r="L12" s="30" t="s">
        <v>256</v>
      </c>
      <c r="M12" s="30"/>
      <c r="N12" s="31"/>
      <c r="O12" s="31"/>
      <c r="P12" s="31"/>
      <c r="Q12" s="94">
        <v>26</v>
      </c>
      <c r="R12" s="32" t="s">
        <v>176</v>
      </c>
      <c r="S12" s="33" t="s">
        <v>115</v>
      </c>
      <c r="T12" s="463" t="s">
        <v>32</v>
      </c>
      <c r="U12" s="464"/>
      <c r="V12" s="464"/>
      <c r="W12" s="464"/>
      <c r="X12" s="464"/>
      <c r="Y12" s="464"/>
      <c r="Z12" s="465"/>
    </row>
    <row r="13" spans="1:34" s="24" customFormat="1" ht="34.5" customHeight="1" thickBot="1">
      <c r="A13" s="297" t="s">
        <v>177</v>
      </c>
      <c r="B13" s="298"/>
      <c r="C13" s="299"/>
      <c r="D13" s="466" t="s">
        <v>237</v>
      </c>
      <c r="E13" s="467"/>
      <c r="F13" s="467"/>
      <c r="G13" s="467"/>
      <c r="H13" s="467"/>
      <c r="I13" s="467"/>
      <c r="J13" s="302" t="s">
        <v>178</v>
      </c>
      <c r="K13" s="303"/>
      <c r="L13" s="303"/>
      <c r="M13" s="303"/>
      <c r="N13" s="303"/>
      <c r="O13" s="303"/>
      <c r="P13" s="303"/>
      <c r="Q13" s="303"/>
      <c r="R13" s="303"/>
      <c r="S13" s="468"/>
      <c r="T13" s="469"/>
      <c r="U13" s="469"/>
      <c r="V13" s="469"/>
      <c r="W13" s="469"/>
      <c r="X13" s="469"/>
      <c r="Y13" s="469"/>
      <c r="Z13" s="470"/>
    </row>
    <row r="14" spans="1:34" s="24" customFormat="1" ht="20.100000000000001" customHeight="1" thickTop="1">
      <c r="A14" s="323" t="s">
        <v>182</v>
      </c>
      <c r="B14" s="324"/>
      <c r="C14" s="325"/>
      <c r="D14" s="129" t="s">
        <v>185</v>
      </c>
      <c r="E14" s="123"/>
      <c r="F14" s="123"/>
      <c r="G14" s="123"/>
      <c r="H14" s="123"/>
      <c r="I14" s="321" t="s">
        <v>49</v>
      </c>
      <c r="J14" s="321"/>
      <c r="K14" s="321"/>
      <c r="L14" s="321"/>
      <c r="M14" s="321"/>
      <c r="N14" s="321"/>
      <c r="O14" s="321" t="s">
        <v>184</v>
      </c>
      <c r="P14" s="321"/>
      <c r="Q14" s="321"/>
      <c r="R14" s="321"/>
      <c r="S14" s="321"/>
      <c r="T14" s="321"/>
      <c r="U14" s="123" t="s">
        <v>183</v>
      </c>
      <c r="V14" s="123"/>
      <c r="W14" s="123"/>
      <c r="X14" s="123"/>
      <c r="Y14" s="123"/>
      <c r="Z14" s="124"/>
    </row>
    <row r="15" spans="1:34" s="24" customFormat="1" ht="34.5" customHeight="1">
      <c r="A15" s="259"/>
      <c r="B15" s="188"/>
      <c r="C15" s="260"/>
      <c r="D15" s="456" t="s">
        <v>166</v>
      </c>
      <c r="E15" s="457"/>
      <c r="F15" s="457"/>
      <c r="G15" s="457"/>
      <c r="H15" s="457"/>
      <c r="I15" s="458" t="s">
        <v>233</v>
      </c>
      <c r="J15" s="458"/>
      <c r="K15" s="458"/>
      <c r="L15" s="458"/>
      <c r="M15" s="458"/>
      <c r="N15" s="458"/>
      <c r="O15" s="459" t="s">
        <v>234</v>
      </c>
      <c r="P15" s="459"/>
      <c r="Q15" s="459"/>
      <c r="R15" s="459"/>
      <c r="S15" s="459"/>
      <c r="T15" s="459"/>
      <c r="U15" s="450" t="s">
        <v>235</v>
      </c>
      <c r="V15" s="450"/>
      <c r="W15" s="450"/>
      <c r="X15" s="450"/>
      <c r="Y15" s="450"/>
      <c r="Z15" s="460"/>
    </row>
    <row r="16" spans="1:34" s="34" customFormat="1" ht="20.100000000000001" customHeight="1">
      <c r="A16" s="259"/>
      <c r="B16" s="188"/>
      <c r="C16" s="260"/>
      <c r="D16" s="307" t="s">
        <v>109</v>
      </c>
      <c r="E16" s="307"/>
      <c r="F16" s="307"/>
      <c r="G16" s="307"/>
      <c r="H16" s="307"/>
      <c r="I16" s="307"/>
      <c r="J16" s="307"/>
      <c r="K16" s="308" t="s">
        <v>110</v>
      </c>
      <c r="L16" s="309"/>
      <c r="M16" s="309"/>
      <c r="N16" s="309"/>
      <c r="O16" s="471" t="s">
        <v>179</v>
      </c>
      <c r="P16" s="472"/>
      <c r="Q16" s="472"/>
      <c r="R16" s="472"/>
      <c r="S16" s="472"/>
      <c r="T16" s="473"/>
      <c r="U16" s="312" t="s">
        <v>180</v>
      </c>
      <c r="V16" s="313"/>
      <c r="W16" s="313"/>
      <c r="X16" s="313"/>
      <c r="Y16" s="313"/>
      <c r="Z16" s="314"/>
    </row>
    <row r="17" spans="1:38" s="34" customFormat="1" ht="24" customHeight="1">
      <c r="A17" s="259"/>
      <c r="B17" s="188"/>
      <c r="C17" s="260"/>
      <c r="D17" s="448" t="s">
        <v>33</v>
      </c>
      <c r="E17" s="448"/>
      <c r="F17" s="448"/>
      <c r="G17" s="448"/>
      <c r="H17" s="448"/>
      <c r="I17" s="448"/>
      <c r="J17" s="448"/>
      <c r="K17" s="449">
        <v>1</v>
      </c>
      <c r="L17" s="450"/>
      <c r="M17" s="277" t="s">
        <v>181</v>
      </c>
      <c r="N17" s="277"/>
      <c r="O17" s="451">
        <v>2026</v>
      </c>
      <c r="P17" s="452"/>
      <c r="Q17" s="453"/>
      <c r="R17" s="98" t="s">
        <v>1</v>
      </c>
      <c r="S17" s="108">
        <v>10</v>
      </c>
      <c r="T17" s="95" t="s">
        <v>149</v>
      </c>
      <c r="U17" s="454">
        <v>2028</v>
      </c>
      <c r="V17" s="455"/>
      <c r="W17" s="455"/>
      <c r="X17" s="95" t="s">
        <v>1</v>
      </c>
      <c r="Y17" s="107">
        <v>9</v>
      </c>
      <c r="Z17" s="97" t="s">
        <v>174</v>
      </c>
    </row>
    <row r="18" spans="1:38" s="34" customFormat="1" ht="24" customHeight="1">
      <c r="A18" s="259"/>
      <c r="B18" s="188"/>
      <c r="C18" s="260"/>
      <c r="D18" s="112" t="s">
        <v>163</v>
      </c>
      <c r="E18" s="255" t="s">
        <v>241</v>
      </c>
      <c r="F18" s="255"/>
      <c r="G18" s="255"/>
      <c r="H18" s="255"/>
      <c r="I18" s="111" t="s">
        <v>157</v>
      </c>
      <c r="J18" s="290" t="s">
        <v>240</v>
      </c>
      <c r="K18" s="290"/>
      <c r="L18" s="290"/>
      <c r="M18" s="98" t="s">
        <v>160</v>
      </c>
      <c r="N18" s="291"/>
      <c r="O18" s="291"/>
      <c r="P18" s="291"/>
      <c r="Q18" s="98" t="s">
        <v>161</v>
      </c>
      <c r="R18" s="292" t="s">
        <v>242</v>
      </c>
      <c r="S18" s="292"/>
      <c r="T18" s="292"/>
      <c r="U18" s="292"/>
      <c r="V18" s="292"/>
      <c r="W18" s="292"/>
      <c r="X18" s="292"/>
      <c r="Y18" s="292"/>
      <c r="Z18" s="293"/>
    </row>
    <row r="19" spans="1:38" s="34" customFormat="1" ht="24" customHeight="1" thickBot="1">
      <c r="A19" s="326"/>
      <c r="B19" s="327"/>
      <c r="C19" s="328"/>
      <c r="D19" s="110" t="s">
        <v>163</v>
      </c>
      <c r="E19" s="45" t="s">
        <v>158</v>
      </c>
      <c r="F19" s="100"/>
      <c r="G19" s="101"/>
      <c r="H19" s="102"/>
      <c r="I19" s="109" t="s">
        <v>157</v>
      </c>
      <c r="J19" s="45" t="s">
        <v>159</v>
      </c>
      <c r="K19" s="44"/>
      <c r="L19" s="44"/>
      <c r="M19" s="45" t="s">
        <v>160</v>
      </c>
      <c r="N19" s="46"/>
      <c r="O19" s="45" t="s">
        <v>161</v>
      </c>
      <c r="P19" s="45" t="s">
        <v>162</v>
      </c>
      <c r="Q19" s="44"/>
      <c r="R19" s="329" t="s">
        <v>201</v>
      </c>
      <c r="S19" s="329"/>
      <c r="T19" s="329"/>
      <c r="U19" s="329"/>
      <c r="V19" s="329"/>
      <c r="W19" s="329"/>
      <c r="X19" s="329"/>
      <c r="Y19" s="329"/>
      <c r="Z19" s="330"/>
    </row>
    <row r="20" spans="1:38" s="19" customFormat="1" ht="20.100000000000001" customHeight="1" thickTop="1">
      <c r="A20" s="114" t="s">
        <v>202</v>
      </c>
      <c r="B20" s="115"/>
      <c r="C20" s="116"/>
      <c r="D20" s="129" t="s">
        <v>137</v>
      </c>
      <c r="E20" s="123"/>
      <c r="F20" s="123"/>
      <c r="G20" s="123"/>
      <c r="H20" s="123"/>
      <c r="I20" s="123"/>
      <c r="J20" s="123"/>
      <c r="K20" s="123"/>
      <c r="L20" s="127" t="s">
        <v>4</v>
      </c>
      <c r="M20" s="123"/>
      <c r="N20" s="123"/>
      <c r="O20" s="123"/>
      <c r="P20" s="123"/>
      <c r="Q20" s="123"/>
      <c r="R20" s="123"/>
      <c r="S20" s="128"/>
      <c r="T20" s="123" t="s">
        <v>119</v>
      </c>
      <c r="U20" s="123"/>
      <c r="V20" s="123"/>
      <c r="W20" s="123"/>
      <c r="X20" s="123"/>
      <c r="Y20" s="123"/>
      <c r="Z20" s="124"/>
    </row>
    <row r="21" spans="1:38" s="19" customFormat="1" ht="26.25" customHeight="1">
      <c r="A21" s="117"/>
      <c r="B21" s="118"/>
      <c r="C21" s="119"/>
      <c r="D21" s="431" t="s">
        <v>236</v>
      </c>
      <c r="E21" s="432"/>
      <c r="F21" s="432"/>
      <c r="G21" s="432"/>
      <c r="H21" s="432"/>
      <c r="I21" s="432"/>
      <c r="J21" s="432"/>
      <c r="K21" s="432"/>
      <c r="L21" s="433" t="s">
        <v>249</v>
      </c>
      <c r="M21" s="434"/>
      <c r="N21" s="434"/>
      <c r="O21" s="434"/>
      <c r="P21" s="434"/>
      <c r="Q21" s="434"/>
      <c r="R21" s="434"/>
      <c r="S21" s="435"/>
      <c r="T21" s="434" t="s">
        <v>248</v>
      </c>
      <c r="U21" s="434"/>
      <c r="V21" s="434"/>
      <c r="W21" s="434"/>
      <c r="X21" s="434"/>
      <c r="Y21" s="434"/>
      <c r="Z21" s="436"/>
    </row>
    <row r="22" spans="1:38" s="19" customFormat="1" ht="20.100000000000001" customHeight="1">
      <c r="A22" s="117"/>
      <c r="B22" s="118"/>
      <c r="C22" s="119"/>
      <c r="D22" s="134" t="s">
        <v>109</v>
      </c>
      <c r="E22" s="135"/>
      <c r="F22" s="135"/>
      <c r="G22" s="135"/>
      <c r="H22" s="135"/>
      <c r="I22" s="151" t="s">
        <v>110</v>
      </c>
      <c r="J22" s="152"/>
      <c r="K22" s="152"/>
      <c r="L22" s="152"/>
      <c r="M22" s="151" t="s">
        <v>122</v>
      </c>
      <c r="N22" s="171"/>
      <c r="O22" s="171"/>
      <c r="P22" s="171"/>
      <c r="Q22" s="171"/>
      <c r="R22" s="171"/>
      <c r="S22" s="171"/>
      <c r="T22" s="172" t="s">
        <v>123</v>
      </c>
      <c r="U22" s="173"/>
      <c r="V22" s="173"/>
      <c r="W22" s="173"/>
      <c r="X22" s="173"/>
      <c r="Y22" s="173"/>
      <c r="Z22" s="174"/>
    </row>
    <row r="23" spans="1:38" s="20" customFormat="1" ht="26.25" customHeight="1">
      <c r="A23" s="120"/>
      <c r="B23" s="121"/>
      <c r="C23" s="122"/>
      <c r="D23" s="437" t="s">
        <v>112</v>
      </c>
      <c r="E23" s="438"/>
      <c r="F23" s="438"/>
      <c r="G23" s="438"/>
      <c r="H23" s="438"/>
      <c r="I23" s="439">
        <v>3</v>
      </c>
      <c r="J23" s="440"/>
      <c r="K23" s="155" t="s">
        <v>24</v>
      </c>
      <c r="L23" s="156"/>
      <c r="M23" s="439">
        <v>2025</v>
      </c>
      <c r="N23" s="441"/>
      <c r="O23" s="442"/>
      <c r="P23" s="90" t="s">
        <v>1</v>
      </c>
      <c r="Q23" s="443">
        <v>4</v>
      </c>
      <c r="R23" s="444"/>
      <c r="S23" s="91" t="s">
        <v>149</v>
      </c>
      <c r="T23" s="443">
        <v>2029</v>
      </c>
      <c r="U23" s="445"/>
      <c r="V23" s="445"/>
      <c r="W23" s="92" t="s">
        <v>1</v>
      </c>
      <c r="X23" s="446">
        <v>3</v>
      </c>
      <c r="Y23" s="447"/>
      <c r="Z23" s="93" t="s">
        <v>149</v>
      </c>
      <c r="AB23" s="113"/>
    </row>
    <row r="24" spans="1:38" s="20" customFormat="1" ht="14.2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200" t="s">
        <v>164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2"/>
      <c r="N26" s="205" t="s">
        <v>44</v>
      </c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</row>
    <row r="27" spans="1:38" ht="27" customHeight="1">
      <c r="A27" s="194" t="s">
        <v>41</v>
      </c>
      <c r="B27" s="195"/>
      <c r="C27" s="195"/>
      <c r="D27" s="195"/>
      <c r="E27" s="195"/>
      <c r="F27" s="195"/>
      <c r="G27" s="195"/>
      <c r="H27" s="429">
        <v>100000</v>
      </c>
      <c r="I27" s="430"/>
      <c r="J27" s="430"/>
      <c r="K27" s="430"/>
      <c r="L27" s="430"/>
      <c r="M27" s="51" t="s">
        <v>17</v>
      </c>
      <c r="N27" s="194" t="s">
        <v>37</v>
      </c>
      <c r="O27" s="195"/>
      <c r="P27" s="195"/>
      <c r="Q27" s="195"/>
      <c r="R27" s="195"/>
      <c r="S27" s="195"/>
      <c r="T27" s="195"/>
      <c r="U27" s="429">
        <v>200000</v>
      </c>
      <c r="V27" s="430"/>
      <c r="W27" s="430"/>
      <c r="X27" s="430"/>
      <c r="Y27" s="430"/>
      <c r="Z27" s="51" t="s">
        <v>17</v>
      </c>
    </row>
    <row r="28" spans="1:38" ht="27" customHeight="1">
      <c r="A28" s="194" t="s">
        <v>34</v>
      </c>
      <c r="B28" s="195"/>
      <c r="C28" s="195"/>
      <c r="D28" s="195"/>
      <c r="E28" s="195"/>
      <c r="F28" s="195"/>
      <c r="G28" s="242"/>
      <c r="H28" s="425">
        <v>20000</v>
      </c>
      <c r="I28" s="426"/>
      <c r="J28" s="426"/>
      <c r="K28" s="426"/>
      <c r="L28" s="426"/>
      <c r="M28" s="51" t="s">
        <v>17</v>
      </c>
      <c r="N28" s="239" t="s">
        <v>124</v>
      </c>
      <c r="O28" s="240"/>
      <c r="P28" s="240"/>
      <c r="Q28" s="240"/>
      <c r="R28" s="240"/>
      <c r="S28" s="240"/>
      <c r="T28" s="240"/>
      <c r="U28" s="427">
        <v>30000</v>
      </c>
      <c r="V28" s="428"/>
      <c r="W28" s="428"/>
      <c r="X28" s="428"/>
      <c r="Y28" s="42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4" t="s">
        <v>257</v>
      </c>
      <c r="B29" s="195"/>
      <c r="C29" s="195"/>
      <c r="D29" s="195"/>
      <c r="E29" s="195"/>
      <c r="F29" s="195"/>
      <c r="G29" s="242"/>
      <c r="H29" s="425"/>
      <c r="I29" s="426"/>
      <c r="J29" s="426"/>
      <c r="K29" s="426"/>
      <c r="L29" s="426"/>
      <c r="M29" s="51" t="s">
        <v>17</v>
      </c>
      <c r="N29" s="239" t="s">
        <v>125</v>
      </c>
      <c r="O29" s="240"/>
      <c r="P29" s="240"/>
      <c r="Q29" s="240"/>
      <c r="R29" s="240"/>
      <c r="S29" s="240"/>
      <c r="T29" s="240"/>
      <c r="U29" s="427">
        <v>30000</v>
      </c>
      <c r="V29" s="428"/>
      <c r="W29" s="428"/>
      <c r="X29" s="428"/>
      <c r="Y29" s="42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4" t="s">
        <v>35</v>
      </c>
      <c r="B30" s="195"/>
      <c r="C30" s="195"/>
      <c r="D30" s="195"/>
      <c r="E30" s="195"/>
      <c r="F30" s="195"/>
      <c r="G30" s="242"/>
      <c r="H30" s="427"/>
      <c r="I30" s="428"/>
      <c r="J30" s="428"/>
      <c r="K30" s="428"/>
      <c r="L30" s="428"/>
      <c r="M30" s="51" t="s">
        <v>17</v>
      </c>
      <c r="N30" s="239" t="s">
        <v>126</v>
      </c>
      <c r="O30" s="240"/>
      <c r="P30" s="240"/>
      <c r="Q30" s="240"/>
      <c r="R30" s="240"/>
      <c r="S30" s="240"/>
      <c r="T30" s="241"/>
      <c r="U30" s="427">
        <v>30000</v>
      </c>
      <c r="V30" s="428"/>
      <c r="W30" s="428"/>
      <c r="X30" s="428"/>
      <c r="Y30" s="42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4" t="s">
        <v>36</v>
      </c>
      <c r="B31" s="195"/>
      <c r="C31" s="195"/>
      <c r="D31" s="195"/>
      <c r="E31" s="195"/>
      <c r="F31" s="195"/>
      <c r="G31" s="242"/>
      <c r="H31" s="427">
        <v>170000</v>
      </c>
      <c r="I31" s="428"/>
      <c r="J31" s="428"/>
      <c r="K31" s="428"/>
      <c r="L31" s="428"/>
      <c r="M31" s="51" t="s">
        <v>17</v>
      </c>
      <c r="N31" s="239" t="s">
        <v>127</v>
      </c>
      <c r="O31" s="240"/>
      <c r="P31" s="240"/>
      <c r="Q31" s="240"/>
      <c r="R31" s="240"/>
      <c r="S31" s="240"/>
      <c r="T31" s="241"/>
      <c r="U31" s="427">
        <v>60000</v>
      </c>
      <c r="V31" s="428"/>
      <c r="W31" s="428"/>
      <c r="X31" s="428"/>
      <c r="Y31" s="42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194" t="s">
        <v>206</v>
      </c>
      <c r="B32" s="195"/>
      <c r="C32" s="195"/>
      <c r="D32" s="195"/>
      <c r="E32" s="195"/>
      <c r="F32" s="195"/>
      <c r="G32" s="195"/>
      <c r="H32" s="425">
        <v>20000</v>
      </c>
      <c r="I32" s="426"/>
      <c r="J32" s="426"/>
      <c r="K32" s="426"/>
      <c r="L32" s="426"/>
      <c r="M32" s="51" t="s">
        <v>17</v>
      </c>
      <c r="N32" s="194" t="s">
        <v>128</v>
      </c>
      <c r="O32" s="195"/>
      <c r="P32" s="195"/>
      <c r="Q32" s="195"/>
      <c r="R32" s="195"/>
      <c r="S32" s="195"/>
      <c r="T32" s="242"/>
      <c r="U32" s="427">
        <v>20000</v>
      </c>
      <c r="V32" s="428"/>
      <c r="W32" s="428"/>
      <c r="X32" s="428"/>
      <c r="Y32" s="42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5" t="s">
        <v>130</v>
      </c>
      <c r="B33" s="203"/>
      <c r="C33" s="203"/>
      <c r="D33" s="203"/>
      <c r="E33" s="203"/>
      <c r="F33" s="203"/>
      <c r="G33" s="203"/>
      <c r="H33" s="198">
        <f>SUM(H27:L32)</f>
        <v>310000</v>
      </c>
      <c r="I33" s="199"/>
      <c r="J33" s="199"/>
      <c r="K33" s="199"/>
      <c r="L33" s="199"/>
      <c r="M33" s="51" t="s">
        <v>17</v>
      </c>
      <c r="N33" s="200" t="s">
        <v>129</v>
      </c>
      <c r="O33" s="201"/>
      <c r="P33" s="201"/>
      <c r="Q33" s="201"/>
      <c r="R33" s="201"/>
      <c r="S33" s="201"/>
      <c r="T33" s="201"/>
      <c r="U33" s="169">
        <f>(U27+U29+U30+U31+U32)-U28</f>
        <v>310000</v>
      </c>
      <c r="V33" s="170"/>
      <c r="W33" s="170"/>
      <c r="X33" s="170"/>
      <c r="Y33" s="170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08" t="s">
        <v>18</v>
      </c>
      <c r="B34" s="208"/>
      <c r="C34" s="208"/>
      <c r="D34" s="208"/>
      <c r="E34" s="208"/>
      <c r="F34" s="208"/>
      <c r="G34" s="208"/>
      <c r="H34" s="209">
        <f>H33-U33</f>
        <v>0</v>
      </c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10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183" t="s">
        <v>259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52" t="s">
        <v>150</v>
      </c>
      <c r="B37" s="208"/>
      <c r="C37" s="208" t="s">
        <v>131</v>
      </c>
      <c r="D37" s="208"/>
      <c r="E37" s="208"/>
      <c r="F37" s="208"/>
      <c r="G37" s="208"/>
      <c r="H37" s="208"/>
      <c r="I37" s="205" t="s">
        <v>16</v>
      </c>
      <c r="J37" s="203"/>
      <c r="K37" s="203"/>
      <c r="L37" s="203"/>
      <c r="M37" s="204"/>
      <c r="N37" s="200" t="s">
        <v>45</v>
      </c>
      <c r="O37" s="203"/>
      <c r="P37" s="203"/>
      <c r="Q37" s="204"/>
      <c r="R37" s="200" t="s">
        <v>15</v>
      </c>
      <c r="S37" s="201"/>
      <c r="T37" s="201"/>
      <c r="U37" s="201"/>
      <c r="V37" s="201"/>
      <c r="W37" s="202"/>
      <c r="X37" s="200" t="s">
        <v>14</v>
      </c>
      <c r="Y37" s="201"/>
      <c r="Z37" s="202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11" t="s">
        <v>148</v>
      </c>
      <c r="B38" s="411"/>
      <c r="C38" s="412" t="s">
        <v>120</v>
      </c>
      <c r="D38" s="412"/>
      <c r="E38" s="412"/>
      <c r="F38" s="412"/>
      <c r="G38" s="412"/>
      <c r="H38" s="412"/>
      <c r="I38" s="413" t="s">
        <v>121</v>
      </c>
      <c r="J38" s="414"/>
      <c r="K38" s="414"/>
      <c r="L38" s="414"/>
      <c r="M38" s="415"/>
      <c r="N38" s="419">
        <v>20000</v>
      </c>
      <c r="O38" s="420"/>
      <c r="P38" s="420"/>
      <c r="Q38" s="196" t="s">
        <v>13</v>
      </c>
      <c r="R38" s="423">
        <v>2026</v>
      </c>
      <c r="S38" s="424"/>
      <c r="T38" s="53" t="s">
        <v>8</v>
      </c>
      <c r="U38" s="86">
        <v>10</v>
      </c>
      <c r="V38" s="53" t="s">
        <v>7</v>
      </c>
      <c r="W38" s="54" t="s">
        <v>9</v>
      </c>
      <c r="X38" s="401" t="s">
        <v>31</v>
      </c>
      <c r="Y38" s="402"/>
      <c r="Z38" s="403"/>
    </row>
    <row r="39" spans="1:38" s="19" customFormat="1" ht="18" customHeight="1">
      <c r="A39" s="411"/>
      <c r="B39" s="411"/>
      <c r="C39" s="412"/>
      <c r="D39" s="412"/>
      <c r="E39" s="412"/>
      <c r="F39" s="412"/>
      <c r="G39" s="412"/>
      <c r="H39" s="412"/>
      <c r="I39" s="416"/>
      <c r="J39" s="417"/>
      <c r="K39" s="417"/>
      <c r="L39" s="417"/>
      <c r="M39" s="418"/>
      <c r="N39" s="421"/>
      <c r="O39" s="422"/>
      <c r="P39" s="422"/>
      <c r="Q39" s="197"/>
      <c r="R39" s="407">
        <v>2027</v>
      </c>
      <c r="S39" s="408"/>
      <c r="T39" s="56" t="s">
        <v>8</v>
      </c>
      <c r="U39" s="87">
        <v>9</v>
      </c>
      <c r="V39" s="56" t="s">
        <v>7</v>
      </c>
      <c r="W39" s="57" t="s">
        <v>6</v>
      </c>
      <c r="X39" s="404"/>
      <c r="Y39" s="405"/>
      <c r="Z39" s="406"/>
    </row>
    <row r="40" spans="1:38" s="19" customFormat="1" ht="18" customHeight="1">
      <c r="A40" s="388" t="s">
        <v>173</v>
      </c>
      <c r="B40" s="388"/>
      <c r="C40" s="388"/>
      <c r="D40" s="388"/>
      <c r="E40" s="388"/>
      <c r="F40" s="388"/>
      <c r="G40" s="388"/>
      <c r="H40" s="388"/>
      <c r="I40" s="389"/>
      <c r="J40" s="390"/>
      <c r="K40" s="390"/>
      <c r="L40" s="390"/>
      <c r="M40" s="391"/>
      <c r="N40" s="395"/>
      <c r="O40" s="396"/>
      <c r="P40" s="396"/>
      <c r="Q40" s="196" t="s">
        <v>13</v>
      </c>
      <c r="R40" s="409"/>
      <c r="S40" s="410"/>
      <c r="T40" s="53" t="s">
        <v>8</v>
      </c>
      <c r="U40" s="52"/>
      <c r="V40" s="53" t="s">
        <v>7</v>
      </c>
      <c r="W40" s="54" t="s">
        <v>9</v>
      </c>
      <c r="X40" s="380" t="s">
        <v>173</v>
      </c>
      <c r="Y40" s="381"/>
      <c r="Z40" s="382"/>
    </row>
    <row r="41" spans="1:38" s="19" customFormat="1" ht="18" customHeight="1">
      <c r="A41" s="388"/>
      <c r="B41" s="388"/>
      <c r="C41" s="388"/>
      <c r="D41" s="388"/>
      <c r="E41" s="388"/>
      <c r="F41" s="388"/>
      <c r="G41" s="388"/>
      <c r="H41" s="388"/>
      <c r="I41" s="392"/>
      <c r="J41" s="393"/>
      <c r="K41" s="393"/>
      <c r="L41" s="393"/>
      <c r="M41" s="394"/>
      <c r="N41" s="397"/>
      <c r="O41" s="398"/>
      <c r="P41" s="398"/>
      <c r="Q41" s="197"/>
      <c r="R41" s="386"/>
      <c r="S41" s="387"/>
      <c r="T41" s="56" t="s">
        <v>8</v>
      </c>
      <c r="U41" s="55"/>
      <c r="V41" s="56" t="s">
        <v>7</v>
      </c>
      <c r="W41" s="57" t="s">
        <v>6</v>
      </c>
      <c r="X41" s="383"/>
      <c r="Y41" s="384"/>
      <c r="Z41" s="385"/>
    </row>
    <row r="42" spans="1:38" s="19" customFormat="1" ht="18" customHeight="1">
      <c r="A42" s="388" t="s">
        <v>173</v>
      </c>
      <c r="B42" s="388"/>
      <c r="C42" s="388"/>
      <c r="D42" s="388"/>
      <c r="E42" s="388"/>
      <c r="F42" s="388"/>
      <c r="G42" s="388"/>
      <c r="H42" s="388"/>
      <c r="I42" s="389"/>
      <c r="J42" s="390"/>
      <c r="K42" s="390"/>
      <c r="L42" s="390"/>
      <c r="M42" s="391"/>
      <c r="N42" s="395"/>
      <c r="O42" s="396"/>
      <c r="P42" s="396"/>
      <c r="Q42" s="196" t="s">
        <v>13</v>
      </c>
      <c r="R42" s="399"/>
      <c r="S42" s="400"/>
      <c r="T42" s="59" t="s">
        <v>8</v>
      </c>
      <c r="U42" s="58"/>
      <c r="V42" s="59" t="s">
        <v>7</v>
      </c>
      <c r="W42" s="60" t="s">
        <v>9</v>
      </c>
      <c r="X42" s="380" t="s">
        <v>173</v>
      </c>
      <c r="Y42" s="381"/>
      <c r="Z42" s="382"/>
    </row>
    <row r="43" spans="1:38" s="19" customFormat="1" ht="18" customHeight="1">
      <c r="A43" s="388"/>
      <c r="B43" s="388"/>
      <c r="C43" s="388"/>
      <c r="D43" s="388"/>
      <c r="E43" s="388"/>
      <c r="F43" s="388"/>
      <c r="G43" s="388"/>
      <c r="H43" s="388"/>
      <c r="I43" s="392"/>
      <c r="J43" s="393"/>
      <c r="K43" s="393"/>
      <c r="L43" s="393"/>
      <c r="M43" s="394"/>
      <c r="N43" s="397"/>
      <c r="O43" s="398"/>
      <c r="P43" s="398"/>
      <c r="Q43" s="197"/>
      <c r="R43" s="386"/>
      <c r="S43" s="387"/>
      <c r="T43" s="56" t="s">
        <v>8</v>
      </c>
      <c r="U43" s="55"/>
      <c r="V43" s="56" t="s">
        <v>7</v>
      </c>
      <c r="W43" s="57" t="s">
        <v>6</v>
      </c>
      <c r="X43" s="383"/>
      <c r="Y43" s="384"/>
      <c r="Z43" s="385"/>
    </row>
    <row r="44" spans="1:38" ht="18" customHeight="1">
      <c r="A44" s="388" t="s">
        <v>173</v>
      </c>
      <c r="B44" s="388"/>
      <c r="C44" s="388"/>
      <c r="D44" s="388"/>
      <c r="E44" s="388"/>
      <c r="F44" s="388"/>
      <c r="G44" s="388"/>
      <c r="H44" s="388"/>
      <c r="I44" s="389"/>
      <c r="J44" s="390"/>
      <c r="K44" s="390"/>
      <c r="L44" s="390"/>
      <c r="M44" s="391"/>
      <c r="N44" s="395"/>
      <c r="O44" s="396"/>
      <c r="P44" s="396"/>
      <c r="Q44" s="196" t="s">
        <v>13</v>
      </c>
      <c r="R44" s="399"/>
      <c r="S44" s="400"/>
      <c r="T44" s="59" t="s">
        <v>8</v>
      </c>
      <c r="U44" s="58"/>
      <c r="V44" s="59" t="s">
        <v>7</v>
      </c>
      <c r="W44" s="60" t="s">
        <v>9</v>
      </c>
      <c r="X44" s="380" t="s">
        <v>173</v>
      </c>
      <c r="Y44" s="381"/>
      <c r="Z44" s="382"/>
    </row>
    <row r="45" spans="1:38" ht="18" customHeight="1">
      <c r="A45" s="388"/>
      <c r="B45" s="388"/>
      <c r="C45" s="388"/>
      <c r="D45" s="388"/>
      <c r="E45" s="388"/>
      <c r="F45" s="388"/>
      <c r="G45" s="388"/>
      <c r="H45" s="388"/>
      <c r="I45" s="392"/>
      <c r="J45" s="393"/>
      <c r="K45" s="393"/>
      <c r="L45" s="393"/>
      <c r="M45" s="394"/>
      <c r="N45" s="397"/>
      <c r="O45" s="398"/>
      <c r="P45" s="398"/>
      <c r="Q45" s="197"/>
      <c r="R45" s="386"/>
      <c r="S45" s="387"/>
      <c r="T45" s="56" t="s">
        <v>8</v>
      </c>
      <c r="U45" s="55"/>
      <c r="V45" s="56" t="s">
        <v>7</v>
      </c>
      <c r="W45" s="57" t="s">
        <v>6</v>
      </c>
      <c r="X45" s="383"/>
      <c r="Y45" s="384"/>
      <c r="Z45" s="385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183" t="s">
        <v>239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46" t="s">
        <v>12</v>
      </c>
      <c r="B48" s="247"/>
      <c r="C48" s="246" t="s">
        <v>147</v>
      </c>
      <c r="D48" s="249"/>
      <c r="E48" s="249"/>
      <c r="F48" s="249"/>
      <c r="G48" s="249"/>
      <c r="H48" s="249"/>
      <c r="I48" s="249"/>
      <c r="J48" s="249"/>
      <c r="K48" s="250"/>
      <c r="L48" s="251" t="s">
        <v>11</v>
      </c>
      <c r="M48" s="249"/>
      <c r="N48" s="249"/>
      <c r="O48" s="249"/>
      <c r="P48" s="249"/>
      <c r="Q48" s="249"/>
      <c r="R48" s="249"/>
      <c r="S48" s="249"/>
      <c r="T48" s="250"/>
      <c r="U48" s="245" t="s">
        <v>10</v>
      </c>
      <c r="V48" s="245"/>
      <c r="W48" s="245"/>
      <c r="X48" s="245"/>
      <c r="Y48" s="245"/>
      <c r="Z48" s="245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362" t="s">
        <v>39</v>
      </c>
      <c r="B49" s="363"/>
      <c r="C49" s="364" t="s">
        <v>251</v>
      </c>
      <c r="D49" s="365"/>
      <c r="E49" s="365"/>
      <c r="F49" s="365"/>
      <c r="G49" s="365"/>
      <c r="H49" s="365"/>
      <c r="I49" s="365"/>
      <c r="J49" s="365"/>
      <c r="K49" s="366"/>
      <c r="L49" s="370"/>
      <c r="M49" s="371"/>
      <c r="N49" s="371"/>
      <c r="O49" s="371"/>
      <c r="P49" s="371"/>
      <c r="Q49" s="371"/>
      <c r="R49" s="371"/>
      <c r="S49" s="371"/>
      <c r="T49" s="372"/>
      <c r="U49" s="376">
        <v>2017</v>
      </c>
      <c r="V49" s="377"/>
      <c r="W49" s="66" t="s">
        <v>8</v>
      </c>
      <c r="X49" s="88">
        <v>4</v>
      </c>
      <c r="Y49" s="68" t="s">
        <v>7</v>
      </c>
      <c r="Z49" s="69" t="s">
        <v>9</v>
      </c>
    </row>
    <row r="50" spans="1:38" ht="18" customHeight="1">
      <c r="A50" s="362"/>
      <c r="B50" s="363"/>
      <c r="C50" s="367"/>
      <c r="D50" s="368"/>
      <c r="E50" s="368"/>
      <c r="F50" s="368"/>
      <c r="G50" s="368"/>
      <c r="H50" s="368"/>
      <c r="I50" s="368"/>
      <c r="J50" s="368"/>
      <c r="K50" s="369"/>
      <c r="L50" s="373"/>
      <c r="M50" s="374"/>
      <c r="N50" s="374"/>
      <c r="O50" s="374"/>
      <c r="P50" s="374"/>
      <c r="Q50" s="374"/>
      <c r="R50" s="374"/>
      <c r="S50" s="374"/>
      <c r="T50" s="375"/>
      <c r="U50" s="378">
        <v>2020</v>
      </c>
      <c r="V50" s="379"/>
      <c r="W50" s="70" t="s">
        <v>8</v>
      </c>
      <c r="X50" s="89">
        <v>3</v>
      </c>
      <c r="Y50" s="72" t="s">
        <v>7</v>
      </c>
      <c r="Z50" s="73" t="s">
        <v>6</v>
      </c>
    </row>
    <row r="51" spans="1:38" ht="18" customHeight="1">
      <c r="A51" s="362" t="s">
        <v>39</v>
      </c>
      <c r="B51" s="363"/>
      <c r="C51" s="364" t="s">
        <v>252</v>
      </c>
      <c r="D51" s="365"/>
      <c r="E51" s="365"/>
      <c r="F51" s="365"/>
      <c r="G51" s="365"/>
      <c r="H51" s="365"/>
      <c r="I51" s="365"/>
      <c r="J51" s="365"/>
      <c r="K51" s="366"/>
      <c r="L51" s="370" t="s">
        <v>238</v>
      </c>
      <c r="M51" s="371"/>
      <c r="N51" s="371"/>
      <c r="O51" s="371"/>
      <c r="P51" s="371"/>
      <c r="Q51" s="371"/>
      <c r="R51" s="371"/>
      <c r="S51" s="371"/>
      <c r="T51" s="372"/>
      <c r="U51" s="376">
        <v>2020</v>
      </c>
      <c r="V51" s="377"/>
      <c r="W51" s="66" t="s">
        <v>8</v>
      </c>
      <c r="X51" s="88">
        <v>4</v>
      </c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362"/>
      <c r="B52" s="363"/>
      <c r="C52" s="367"/>
      <c r="D52" s="368"/>
      <c r="E52" s="368"/>
      <c r="F52" s="368"/>
      <c r="G52" s="368"/>
      <c r="H52" s="368"/>
      <c r="I52" s="368"/>
      <c r="J52" s="368"/>
      <c r="K52" s="369"/>
      <c r="L52" s="373"/>
      <c r="M52" s="374"/>
      <c r="N52" s="374"/>
      <c r="O52" s="374"/>
      <c r="P52" s="374"/>
      <c r="Q52" s="374"/>
      <c r="R52" s="374"/>
      <c r="S52" s="374"/>
      <c r="T52" s="375"/>
      <c r="U52" s="378">
        <v>2024</v>
      </c>
      <c r="V52" s="379"/>
      <c r="W52" s="70" t="s">
        <v>8</v>
      </c>
      <c r="X52" s="89">
        <v>3</v>
      </c>
      <c r="Y52" s="72" t="s">
        <v>7</v>
      </c>
      <c r="Z52" s="73" t="s">
        <v>6</v>
      </c>
    </row>
    <row r="53" spans="1:38" ht="18" customHeight="1">
      <c r="A53" s="362" t="s">
        <v>39</v>
      </c>
      <c r="B53" s="363"/>
      <c r="C53" s="364" t="s">
        <v>253</v>
      </c>
      <c r="D53" s="365"/>
      <c r="E53" s="365"/>
      <c r="F53" s="365"/>
      <c r="G53" s="365"/>
      <c r="H53" s="365"/>
      <c r="I53" s="365"/>
      <c r="J53" s="365"/>
      <c r="K53" s="366"/>
      <c r="L53" s="370" t="s">
        <v>250</v>
      </c>
      <c r="M53" s="371"/>
      <c r="N53" s="371"/>
      <c r="O53" s="371"/>
      <c r="P53" s="371"/>
      <c r="Q53" s="371"/>
      <c r="R53" s="371"/>
      <c r="S53" s="371"/>
      <c r="T53" s="372"/>
      <c r="U53" s="376">
        <v>2025</v>
      </c>
      <c r="V53" s="377"/>
      <c r="W53" s="66" t="s">
        <v>8</v>
      </c>
      <c r="X53" s="88">
        <v>4</v>
      </c>
      <c r="Y53" s="68" t="s">
        <v>7</v>
      </c>
      <c r="Z53" s="69" t="s">
        <v>9</v>
      </c>
    </row>
    <row r="54" spans="1:38" ht="18" customHeight="1">
      <c r="A54" s="362"/>
      <c r="B54" s="363"/>
      <c r="C54" s="367"/>
      <c r="D54" s="368"/>
      <c r="E54" s="368"/>
      <c r="F54" s="368"/>
      <c r="G54" s="368"/>
      <c r="H54" s="368"/>
      <c r="I54" s="368"/>
      <c r="J54" s="368"/>
      <c r="K54" s="369"/>
      <c r="L54" s="373"/>
      <c r="M54" s="374"/>
      <c r="N54" s="374"/>
      <c r="O54" s="374"/>
      <c r="P54" s="374"/>
      <c r="Q54" s="374"/>
      <c r="R54" s="374"/>
      <c r="S54" s="374"/>
      <c r="T54" s="375"/>
      <c r="U54" s="357"/>
      <c r="V54" s="358"/>
      <c r="W54" s="70" t="s">
        <v>8</v>
      </c>
      <c r="X54" s="71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341" t="s">
        <v>173</v>
      </c>
      <c r="B55" s="342"/>
      <c r="C55" s="343"/>
      <c r="D55" s="344"/>
      <c r="E55" s="344"/>
      <c r="F55" s="344"/>
      <c r="G55" s="344"/>
      <c r="H55" s="344"/>
      <c r="I55" s="344"/>
      <c r="J55" s="344"/>
      <c r="K55" s="345"/>
      <c r="L55" s="349"/>
      <c r="M55" s="350"/>
      <c r="N55" s="350"/>
      <c r="O55" s="350"/>
      <c r="P55" s="350"/>
      <c r="Q55" s="350"/>
      <c r="R55" s="350"/>
      <c r="S55" s="350"/>
      <c r="T55" s="351"/>
      <c r="U55" s="355"/>
      <c r="V55" s="356"/>
      <c r="W55" s="66" t="s">
        <v>8</v>
      </c>
      <c r="X55" s="67"/>
      <c r="Y55" s="68" t="s">
        <v>7</v>
      </c>
      <c r="Z55" s="69" t="s">
        <v>9</v>
      </c>
    </row>
    <row r="56" spans="1:38" ht="18" customHeight="1">
      <c r="A56" s="341"/>
      <c r="B56" s="342"/>
      <c r="C56" s="346"/>
      <c r="D56" s="347"/>
      <c r="E56" s="347"/>
      <c r="F56" s="347"/>
      <c r="G56" s="347"/>
      <c r="H56" s="347"/>
      <c r="I56" s="347"/>
      <c r="J56" s="347"/>
      <c r="K56" s="348"/>
      <c r="L56" s="352"/>
      <c r="M56" s="353"/>
      <c r="N56" s="353"/>
      <c r="O56" s="353"/>
      <c r="P56" s="353"/>
      <c r="Q56" s="353"/>
      <c r="R56" s="353"/>
      <c r="S56" s="353"/>
      <c r="T56" s="354"/>
      <c r="U56" s="357"/>
      <c r="V56" s="358"/>
      <c r="W56" s="70" t="s">
        <v>8</v>
      </c>
      <c r="X56" s="71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151</v>
      </c>
    </row>
    <row r="59" spans="1:38" ht="18" customHeight="1">
      <c r="A59" s="14" t="s">
        <v>152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184" t="s">
        <v>153</v>
      </c>
      <c r="B60" s="185"/>
      <c r="C60" s="185"/>
      <c r="D60" s="359" t="s">
        <v>203</v>
      </c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60"/>
    </row>
    <row r="61" spans="1:38" ht="24.75" customHeight="1">
      <c r="A61" s="294" t="s">
        <v>243</v>
      </c>
      <c r="B61" s="295"/>
      <c r="C61" s="295"/>
      <c r="D61" s="295"/>
      <c r="E61" s="295"/>
      <c r="F61" s="295"/>
      <c r="G61" s="295"/>
      <c r="H61" s="295"/>
      <c r="I61" s="361" t="s">
        <v>244</v>
      </c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96"/>
    </row>
    <row r="62" spans="1:38" ht="17.25" customHeight="1">
      <c r="A62" s="74" t="s">
        <v>118</v>
      </c>
      <c r="Z62" s="75"/>
    </row>
    <row r="63" spans="1:38" ht="200.1" customHeight="1">
      <c r="A63" s="332" t="s">
        <v>204</v>
      </c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4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141" t="s">
        <v>165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200.1" customHeight="1">
      <c r="A66" s="335" t="s">
        <v>205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7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154</v>
      </c>
    </row>
    <row r="69" spans="1:26" ht="200.1" customHeight="1">
      <c r="A69" s="338" t="s">
        <v>167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40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155</v>
      </c>
    </row>
    <row r="72" spans="1:26" ht="200.1" customHeight="1">
      <c r="A72" s="338" t="s">
        <v>261</v>
      </c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40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18" t="s">
        <v>46</v>
      </c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  <x14:dataValidation type="list" allowBlank="1" showInputMessage="1" showErrorMessage="1" xr:uid="{9A952779-4B1A-4FCB-8C73-8ABB7F7F15B8}">
          <x14:formula1>
            <xm:f>リスト!$U$2:$U$12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D32" sqref="D32"/>
    </sheetView>
  </sheetViews>
  <sheetFormatPr defaultColWidth="9" defaultRowHeight="13.2"/>
  <cols>
    <col min="1" max="1" width="26.59765625" style="1" customWidth="1"/>
    <col min="2" max="2" width="13.09765625" style="1" bestFit="1" customWidth="1"/>
    <col min="3" max="3" width="9" style="1"/>
    <col min="4" max="4" width="17.59765625" style="1" customWidth="1"/>
    <col min="5" max="5" width="9.5" style="1" bestFit="1" customWidth="1"/>
    <col min="6" max="6" width="9" style="1"/>
    <col min="7" max="7" width="15.09765625" style="1" bestFit="1" customWidth="1"/>
    <col min="8" max="12" width="9" style="1"/>
    <col min="13" max="13" width="15.097656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38</v>
      </c>
      <c r="M1" s="2" t="s">
        <v>42</v>
      </c>
      <c r="O1" s="2" t="s">
        <v>115</v>
      </c>
      <c r="Q1" s="2" t="s">
        <v>132</v>
      </c>
      <c r="S1" s="2" t="s">
        <v>172</v>
      </c>
      <c r="U1" s="2" t="s">
        <v>186</v>
      </c>
    </row>
    <row r="2" spans="1:21" ht="15.75" customHeight="1">
      <c r="A2" s="35" t="s">
        <v>187</v>
      </c>
      <c r="D2" s="35" t="s">
        <v>187</v>
      </c>
      <c r="G2" s="35" t="s">
        <v>187</v>
      </c>
      <c r="J2" s="35" t="s">
        <v>187</v>
      </c>
      <c r="M2" s="3" t="s">
        <v>43</v>
      </c>
      <c r="O2" s="35" t="s">
        <v>187</v>
      </c>
      <c r="Q2" s="35" t="s">
        <v>187</v>
      </c>
      <c r="S2" s="35" t="s">
        <v>187</v>
      </c>
      <c r="U2" s="35" t="s">
        <v>187</v>
      </c>
    </row>
    <row r="3" spans="1:21" ht="15.75" customHeight="1">
      <c r="A3" s="3" t="s">
        <v>114</v>
      </c>
      <c r="D3" s="3" t="s">
        <v>25</v>
      </c>
      <c r="G3" s="3" t="s">
        <v>29</v>
      </c>
      <c r="J3" s="3" t="s">
        <v>39</v>
      </c>
      <c r="M3" s="4">
        <v>1</v>
      </c>
      <c r="O3" s="3" t="s">
        <v>32</v>
      </c>
      <c r="Q3" s="3" t="s">
        <v>133</v>
      </c>
      <c r="S3" s="3">
        <v>2009</v>
      </c>
      <c r="U3" s="3">
        <v>2026</v>
      </c>
    </row>
    <row r="4" spans="1:21">
      <c r="A4" s="3" t="s">
        <v>113</v>
      </c>
      <c r="D4" s="3" t="s">
        <v>26</v>
      </c>
      <c r="G4" s="3" t="s">
        <v>31</v>
      </c>
      <c r="J4" s="3" t="s">
        <v>40</v>
      </c>
      <c r="M4" s="4">
        <v>2</v>
      </c>
      <c r="O4" s="3" t="s">
        <v>116</v>
      </c>
      <c r="Q4" s="3" t="s">
        <v>148</v>
      </c>
      <c r="S4" s="3">
        <v>2008</v>
      </c>
      <c r="U4" s="3">
        <v>2027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117</v>
      </c>
      <c r="S5" s="3">
        <v>2007</v>
      </c>
      <c r="U5" s="3">
        <v>2028</v>
      </c>
    </row>
    <row r="6" spans="1:21">
      <c r="A6" s="3" t="s">
        <v>112</v>
      </c>
      <c r="S6" s="3">
        <v>2006</v>
      </c>
      <c r="U6" s="3">
        <v>2029</v>
      </c>
    </row>
    <row r="7" spans="1:21">
      <c r="A7" s="3" t="s">
        <v>111</v>
      </c>
      <c r="S7" s="3">
        <v>2005</v>
      </c>
      <c r="U7" s="3">
        <v>2030</v>
      </c>
    </row>
    <row r="8" spans="1:21">
      <c r="A8" s="3" t="s">
        <v>107</v>
      </c>
      <c r="S8" s="3">
        <v>2004</v>
      </c>
      <c r="U8" s="3">
        <v>2031</v>
      </c>
    </row>
    <row r="9" spans="1:21">
      <c r="A9" s="3" t="s">
        <v>108</v>
      </c>
      <c r="S9" s="3">
        <v>2003</v>
      </c>
      <c r="U9" s="3">
        <v>2032</v>
      </c>
    </row>
    <row r="10" spans="1:21">
      <c r="A10" s="3"/>
      <c r="S10" s="3">
        <v>2002</v>
      </c>
      <c r="U10" s="3">
        <v>2033</v>
      </c>
    </row>
    <row r="11" spans="1:21">
      <c r="S11" s="3">
        <v>2001</v>
      </c>
      <c r="U11" s="3">
        <v>2034</v>
      </c>
    </row>
    <row r="12" spans="1:21">
      <c r="S12" s="3">
        <v>2000</v>
      </c>
      <c r="U12" s="3">
        <v>2035</v>
      </c>
    </row>
    <row r="13" spans="1:21">
      <c r="S13" s="3">
        <v>1999</v>
      </c>
      <c r="U13" s="3">
        <v>2036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177</v>
      </c>
      <c r="S16" s="3">
        <v>1996</v>
      </c>
    </row>
    <row r="17" spans="1:19">
      <c r="A17" s="489" t="s">
        <v>188</v>
      </c>
      <c r="B17" s="490"/>
      <c r="D17" s="489" t="s">
        <v>189</v>
      </c>
      <c r="E17" s="490"/>
      <c r="G17" s="489" t="s">
        <v>190</v>
      </c>
      <c r="H17" s="490"/>
      <c r="M17" s="35" t="s">
        <v>187</v>
      </c>
      <c r="S17" s="3">
        <v>1995</v>
      </c>
    </row>
    <row r="18" spans="1:19">
      <c r="A18" s="36" t="s">
        <v>191</v>
      </c>
      <c r="B18" s="36" t="str">
        <f>'願書（様式1）'!D12&amp;"/"&amp;'願書（様式1）'!H12&amp;"/"&amp;'願書（様式1）'!J12</f>
        <v>ここをクリック▼//</v>
      </c>
      <c r="D18" s="36" t="s">
        <v>179</v>
      </c>
      <c r="E18" s="36"/>
      <c r="G18" s="36" t="s">
        <v>192</v>
      </c>
      <c r="H18" s="37"/>
      <c r="M18" s="3" t="s">
        <v>193</v>
      </c>
      <c r="S18" s="3">
        <v>1994</v>
      </c>
    </row>
    <row r="19" spans="1:19">
      <c r="A19" s="36" t="s">
        <v>194</v>
      </c>
      <c r="B19" s="38">
        <v>46296</v>
      </c>
      <c r="D19" s="36" t="s">
        <v>195</v>
      </c>
      <c r="E19" s="38"/>
      <c r="G19" s="36" t="s">
        <v>196</v>
      </c>
      <c r="H19" s="37">
        <f>IFERROR(E20,0)</f>
        <v>1</v>
      </c>
      <c r="M19" s="3" t="s">
        <v>197</v>
      </c>
      <c r="S19" s="3">
        <v>1993</v>
      </c>
    </row>
    <row r="20" spans="1:19">
      <c r="A20" s="36" t="s">
        <v>198</v>
      </c>
      <c r="B20" s="36" t="e">
        <f>DATEDIF(B18,B19,"Y")</f>
        <v>#VALUE!</v>
      </c>
      <c r="D20" s="36" t="s">
        <v>199</v>
      </c>
      <c r="E20" s="36">
        <f>DATEDIF(E18,E19,"m")+1</f>
        <v>1</v>
      </c>
      <c r="G20" s="36" t="s">
        <v>200</v>
      </c>
      <c r="H20" s="37" t="str">
        <f>IF(H18=H19,"","★")</f>
        <v>★</v>
      </c>
      <c r="S20" s="3">
        <v>1992</v>
      </c>
    </row>
    <row r="21" spans="1:19">
      <c r="A21" s="36" t="s">
        <v>200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25" workbookViewId="0">
      <selection activeCell="F22" sqref="F22"/>
    </sheetView>
  </sheetViews>
  <sheetFormatPr defaultRowHeight="18"/>
  <cols>
    <col min="1" max="1" width="40.09765625" bestFit="1" customWidth="1"/>
    <col min="2" max="2" width="23.3984375" customWidth="1"/>
    <col min="3" max="3" width="10.19921875" bestFit="1" customWidth="1"/>
  </cols>
  <sheetData>
    <row r="1" spans="1:2">
      <c r="A1" s="12" t="s">
        <v>135</v>
      </c>
      <c r="B1" s="12">
        <f>'願書（様式1）'!G9</f>
        <v>0</v>
      </c>
    </row>
    <row r="2" spans="1:2">
      <c r="A2" s="12" t="s">
        <v>134</v>
      </c>
      <c r="B2" s="12">
        <f>'願書（様式1）'!G11</f>
        <v>0</v>
      </c>
    </row>
    <row r="3" spans="1:2">
      <c r="A3" s="12" t="s">
        <v>136</v>
      </c>
      <c r="B3" s="12">
        <f>'願書（様式1）'!G10</f>
        <v>0</v>
      </c>
    </row>
    <row r="4" spans="1:2">
      <c r="A4" s="12" t="s">
        <v>226</v>
      </c>
      <c r="B4" s="12">
        <f>'願書（様式1）'!D15</f>
        <v>0</v>
      </c>
    </row>
    <row r="5" spans="1:2">
      <c r="A5" s="12" t="s">
        <v>207</v>
      </c>
      <c r="B5" s="12">
        <f>'願書（様式1）'!I15</f>
        <v>0</v>
      </c>
    </row>
    <row r="6" spans="1:2">
      <c r="A6" s="12" t="s">
        <v>208</v>
      </c>
      <c r="B6" s="12">
        <f>'願書（様式1）'!O15</f>
        <v>0</v>
      </c>
    </row>
    <row r="7" spans="1:2">
      <c r="A7" s="12" t="s">
        <v>209</v>
      </c>
      <c r="B7" s="12">
        <f>'願書（様式1）'!U15</f>
        <v>0</v>
      </c>
    </row>
    <row r="8" spans="1:2">
      <c r="A8" s="12" t="s">
        <v>210</v>
      </c>
      <c r="B8" s="12" t="str">
        <f>'願書（様式1）'!D17</f>
        <v>ここをクリック▼</v>
      </c>
    </row>
    <row r="9" spans="1:2">
      <c r="A9" s="12" t="s">
        <v>211</v>
      </c>
      <c r="B9" s="12">
        <f>'願書（様式1）'!K17</f>
        <v>0</v>
      </c>
    </row>
    <row r="10" spans="1:2">
      <c r="A10" s="12" t="s">
        <v>212</v>
      </c>
      <c r="B10" s="12" t="str">
        <f>'願書（様式1）'!O17&amp;"/"&amp;'願書（様式1）'!S17</f>
        <v>/</v>
      </c>
    </row>
    <row r="11" spans="1:2">
      <c r="A11" s="12" t="s">
        <v>216</v>
      </c>
      <c r="B11" s="12" t="str">
        <f>'願書（様式1）'!U17&amp;"/"&amp;'願書（様式1）'!Y17</f>
        <v>ここをクリック▼/</v>
      </c>
    </row>
    <row r="12" spans="1:2">
      <c r="A12" s="12" t="s">
        <v>245</v>
      </c>
      <c r="B12" s="12" t="str">
        <f>'願書（様式1）'!D18</f>
        <v>　</v>
      </c>
    </row>
    <row r="13" spans="1:2">
      <c r="A13" s="12" t="s">
        <v>240</v>
      </c>
      <c r="B13" s="12" t="str">
        <f>'願書（様式1）'!I18</f>
        <v>　</v>
      </c>
    </row>
    <row r="14" spans="1:2">
      <c r="A14" s="12" t="s">
        <v>246</v>
      </c>
      <c r="B14" s="12">
        <f>'願書（様式1）'!N18</f>
        <v>0</v>
      </c>
    </row>
    <row r="15" spans="1:2">
      <c r="A15" s="12" t="s">
        <v>213</v>
      </c>
      <c r="B15" s="12" t="str">
        <f>'願書（様式1）'!D19</f>
        <v>　</v>
      </c>
    </row>
    <row r="16" spans="1:2">
      <c r="A16" s="12" t="s">
        <v>214</v>
      </c>
      <c r="B16" s="12" t="str">
        <f>'願書（様式1）'!I19</f>
        <v>　</v>
      </c>
    </row>
    <row r="17" spans="1:3">
      <c r="A17" s="12" t="s">
        <v>215</v>
      </c>
      <c r="B17" s="12">
        <f>'願書（様式1）'!N19</f>
        <v>0</v>
      </c>
    </row>
    <row r="18" spans="1:3">
      <c r="A18" s="12" t="s">
        <v>217</v>
      </c>
      <c r="B18" s="12">
        <f>'願書（様式1）'!D21</f>
        <v>0</v>
      </c>
    </row>
    <row r="19" spans="1:3">
      <c r="A19" s="12" t="s">
        <v>218</v>
      </c>
      <c r="B19" s="12">
        <f>'願書（様式1）'!L21</f>
        <v>0</v>
      </c>
    </row>
    <row r="20" spans="1:3">
      <c r="A20" s="12" t="s">
        <v>219</v>
      </c>
      <c r="B20" s="12">
        <f>'願書（様式1）'!T21</f>
        <v>0</v>
      </c>
    </row>
    <row r="21" spans="1:3">
      <c r="A21" s="12" t="s">
        <v>220</v>
      </c>
      <c r="B21" s="12" t="str">
        <f>'願書（様式1）'!D23</f>
        <v>ここをクリック▼</v>
      </c>
    </row>
    <row r="22" spans="1:3">
      <c r="A22" s="12" t="s">
        <v>221</v>
      </c>
      <c r="B22" s="12">
        <f>'願書（様式1）'!I23</f>
        <v>0</v>
      </c>
    </row>
    <row r="23" spans="1:3">
      <c r="A23" s="12" t="s">
        <v>222</v>
      </c>
      <c r="B23" s="12" t="str">
        <f>'願書（様式1）'!M23&amp;"/"&amp;'願書（様式1）'!Q23</f>
        <v>/</v>
      </c>
    </row>
    <row r="24" spans="1:3">
      <c r="A24" s="12" t="s">
        <v>223</v>
      </c>
      <c r="B24" s="12" t="str">
        <f>'願書（様式1）'!T23&amp;"/"&amp;'願書（様式1）'!X23</f>
        <v>/</v>
      </c>
    </row>
    <row r="25" spans="1:3">
      <c r="A25" s="12" t="s">
        <v>50</v>
      </c>
      <c r="B25" s="12" t="str">
        <f>'願書（様式1）'!D13</f>
        <v>ここをクリック▼</v>
      </c>
    </row>
    <row r="26" spans="1:3">
      <c r="A26" s="12" t="s">
        <v>227</v>
      </c>
      <c r="B26" s="12">
        <f>'願書（様式1）'!S13</f>
        <v>0</v>
      </c>
    </row>
    <row r="27" spans="1:3">
      <c r="A27" s="12" t="s">
        <v>51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52</v>
      </c>
      <c r="B28" s="12" t="e">
        <f>DATEDIF(B27,C28,"Y")</f>
        <v>#VALUE!</v>
      </c>
      <c r="C28" s="5">
        <v>46113</v>
      </c>
    </row>
    <row r="29" spans="1:3">
      <c r="A29" s="12" t="s">
        <v>53</v>
      </c>
      <c r="B29" s="12" t="str">
        <f>'願書（様式1）'!T12</f>
        <v>ここをクリック▼</v>
      </c>
    </row>
    <row r="30" spans="1:3">
      <c r="A30" s="7" t="s">
        <v>54</v>
      </c>
      <c r="B30" s="8">
        <f>'願書（様式1）'!H27</f>
        <v>0</v>
      </c>
    </row>
    <row r="31" spans="1:3">
      <c r="A31" s="7" t="s">
        <v>55</v>
      </c>
      <c r="B31" s="8">
        <f>'願書（様式1）'!H28</f>
        <v>0</v>
      </c>
    </row>
    <row r="32" spans="1:3">
      <c r="A32" s="7" t="s">
        <v>56</v>
      </c>
      <c r="B32" s="8">
        <f>'願書（様式1）'!H29</f>
        <v>0</v>
      </c>
    </row>
    <row r="33" spans="1:2">
      <c r="A33" s="7" t="s">
        <v>57</v>
      </c>
      <c r="B33" s="8">
        <f>'願書（様式1）'!H30</f>
        <v>0</v>
      </c>
    </row>
    <row r="34" spans="1:2">
      <c r="A34" s="7" t="s">
        <v>58</v>
      </c>
      <c r="B34" s="8">
        <f>'願書（様式1）'!H31</f>
        <v>0</v>
      </c>
    </row>
    <row r="35" spans="1:2">
      <c r="A35" s="13" t="s">
        <v>228</v>
      </c>
      <c r="B35" s="8">
        <f>'願書（様式1）'!H32</f>
        <v>0</v>
      </c>
    </row>
    <row r="36" spans="1:2">
      <c r="A36" s="7" t="s">
        <v>47</v>
      </c>
      <c r="B36" s="8">
        <f>'願書（様式1）'!H33</f>
        <v>0</v>
      </c>
    </row>
    <row r="37" spans="1:2">
      <c r="A37" s="7" t="s">
        <v>59</v>
      </c>
      <c r="B37" s="8">
        <f>'願書（様式1）'!U27</f>
        <v>0</v>
      </c>
    </row>
    <row r="38" spans="1:2">
      <c r="A38" s="7" t="s">
        <v>138</v>
      </c>
      <c r="B38" s="8">
        <f>'願書（様式1）'!U28</f>
        <v>0</v>
      </c>
    </row>
    <row r="39" spans="1:2">
      <c r="A39" s="7" t="s">
        <v>139</v>
      </c>
      <c r="B39" s="8">
        <f>'願書（様式1）'!U29</f>
        <v>0</v>
      </c>
    </row>
    <row r="40" spans="1:2">
      <c r="A40" s="7" t="s">
        <v>140</v>
      </c>
      <c r="B40" s="8">
        <f>'願書（様式1）'!U30</f>
        <v>0</v>
      </c>
    </row>
    <row r="41" spans="1:2">
      <c r="A41" s="7" t="s">
        <v>141</v>
      </c>
      <c r="B41" s="8">
        <f>'願書（様式1）'!U31</f>
        <v>0</v>
      </c>
    </row>
    <row r="42" spans="1:2">
      <c r="A42" s="13" t="s">
        <v>142</v>
      </c>
      <c r="B42" s="8">
        <f>'願書（様式1）'!U32</f>
        <v>0</v>
      </c>
    </row>
    <row r="43" spans="1:2">
      <c r="A43" s="7" t="s">
        <v>48</v>
      </c>
      <c r="B43" s="8">
        <f>'願書（様式1）'!U33</f>
        <v>0</v>
      </c>
    </row>
    <row r="44" spans="1:2">
      <c r="A44" s="7" t="s">
        <v>60</v>
      </c>
      <c r="B44" s="7">
        <f>'願書（様式1）'!H34</f>
        <v>0</v>
      </c>
    </row>
    <row r="45" spans="1:2">
      <c r="A45" s="9" t="s">
        <v>143</v>
      </c>
      <c r="B45" s="9" t="str">
        <f>'願書（様式1）'!A38</f>
        <v>ここをクリック▼</v>
      </c>
    </row>
    <row r="46" spans="1:2">
      <c r="A46" s="9" t="s">
        <v>61</v>
      </c>
      <c r="B46" s="9">
        <f>'願書（様式1）'!C38</f>
        <v>0</v>
      </c>
    </row>
    <row r="47" spans="1:2">
      <c r="A47" s="9" t="s">
        <v>62</v>
      </c>
      <c r="B47" s="9">
        <f>'願書（様式1）'!I38</f>
        <v>0</v>
      </c>
    </row>
    <row r="48" spans="1:2">
      <c r="A48" s="9" t="s">
        <v>63</v>
      </c>
      <c r="B48" s="10">
        <f>'願書（様式1）'!N38</f>
        <v>0</v>
      </c>
    </row>
    <row r="49" spans="1:2">
      <c r="A49" s="9" t="s">
        <v>64</v>
      </c>
      <c r="B49" s="9" t="str">
        <f>'願書（様式1）'!R38&amp;"/"&amp;'願書（様式1）'!U38</f>
        <v>/</v>
      </c>
    </row>
    <row r="50" spans="1:2">
      <c r="A50" s="9" t="s">
        <v>65</v>
      </c>
      <c r="B50" s="9" t="str">
        <f>'願書（様式1）'!R39&amp;"/"&amp;'願書（様式1）'!U39</f>
        <v>/</v>
      </c>
    </row>
    <row r="51" spans="1:2">
      <c r="A51" s="9" t="s">
        <v>66</v>
      </c>
      <c r="B51" s="9" t="str">
        <f>'願書（様式1）'!X38</f>
        <v>ここをクリック▼</v>
      </c>
    </row>
    <row r="52" spans="1:2">
      <c r="A52" s="9" t="s">
        <v>144</v>
      </c>
      <c r="B52" s="9" t="str">
        <f>'願書（様式1）'!A40</f>
        <v>ここをクリック▼</v>
      </c>
    </row>
    <row r="53" spans="1:2">
      <c r="A53" s="9" t="s">
        <v>67</v>
      </c>
      <c r="B53" s="9">
        <f>'願書（様式1）'!C40</f>
        <v>0</v>
      </c>
    </row>
    <row r="54" spans="1:2">
      <c r="A54" s="9" t="s">
        <v>68</v>
      </c>
      <c r="B54" s="9">
        <f>'願書（様式1）'!I40</f>
        <v>0</v>
      </c>
    </row>
    <row r="55" spans="1:2">
      <c r="A55" s="9" t="s">
        <v>69</v>
      </c>
      <c r="B55" s="10">
        <f>'願書（様式1）'!N40</f>
        <v>0</v>
      </c>
    </row>
    <row r="56" spans="1:2">
      <c r="A56" s="9" t="s">
        <v>70</v>
      </c>
      <c r="B56" s="9" t="str">
        <f>'願書（様式1）'!R40&amp;"/"&amp;'願書（様式1）'!U40</f>
        <v>/</v>
      </c>
    </row>
    <row r="57" spans="1:2">
      <c r="A57" s="9" t="s">
        <v>71</v>
      </c>
      <c r="B57" s="9" t="str">
        <f>'願書（様式1）'!R41&amp;"/"&amp;'願書（様式1）'!U41</f>
        <v>/</v>
      </c>
    </row>
    <row r="58" spans="1:2">
      <c r="A58" s="9" t="s">
        <v>72</v>
      </c>
      <c r="B58" s="9" t="str">
        <f>'願書（様式1）'!X40</f>
        <v>ここをクリック▼</v>
      </c>
    </row>
    <row r="59" spans="1:2">
      <c r="A59" s="9" t="s">
        <v>145</v>
      </c>
      <c r="B59" s="9" t="str">
        <f>'願書（様式1）'!A42</f>
        <v>ここをクリック▼</v>
      </c>
    </row>
    <row r="60" spans="1:2">
      <c r="A60" s="9" t="s">
        <v>73</v>
      </c>
      <c r="B60" s="9">
        <f>'願書（様式1）'!C42</f>
        <v>0</v>
      </c>
    </row>
    <row r="61" spans="1:2">
      <c r="A61" s="9" t="s">
        <v>74</v>
      </c>
      <c r="B61" s="9">
        <f>'願書（様式1）'!I42</f>
        <v>0</v>
      </c>
    </row>
    <row r="62" spans="1:2">
      <c r="A62" s="9" t="s">
        <v>75</v>
      </c>
      <c r="B62" s="10">
        <f>'願書（様式1）'!N42</f>
        <v>0</v>
      </c>
    </row>
    <row r="63" spans="1:2">
      <c r="A63" s="9" t="s">
        <v>76</v>
      </c>
      <c r="B63" s="9" t="str">
        <f>'願書（様式1）'!R42&amp;"/"&amp;'願書（様式1）'!U42</f>
        <v>/</v>
      </c>
    </row>
    <row r="64" spans="1:2">
      <c r="A64" s="9" t="s">
        <v>77</v>
      </c>
      <c r="B64" s="9" t="str">
        <f>'願書（様式1）'!R43&amp;"/"&amp;'願書（様式1）'!U43</f>
        <v>/</v>
      </c>
    </row>
    <row r="65" spans="1:2">
      <c r="A65" s="9" t="s">
        <v>78</v>
      </c>
      <c r="B65" s="9" t="str">
        <f>'願書（様式1）'!X42</f>
        <v>ここをクリック▼</v>
      </c>
    </row>
    <row r="66" spans="1:2">
      <c r="A66" s="9" t="s">
        <v>146</v>
      </c>
      <c r="B66" s="9" t="str">
        <f>'願書（様式1）'!A44</f>
        <v>ここをクリック▼</v>
      </c>
    </row>
    <row r="67" spans="1:2">
      <c r="A67" s="9" t="s">
        <v>79</v>
      </c>
      <c r="B67" s="9">
        <f>'願書（様式1）'!C44</f>
        <v>0</v>
      </c>
    </row>
    <row r="68" spans="1:2">
      <c r="A68" s="9" t="s">
        <v>80</v>
      </c>
      <c r="B68" s="9">
        <f>'願書（様式1）'!I44</f>
        <v>0</v>
      </c>
    </row>
    <row r="69" spans="1:2">
      <c r="A69" s="9" t="s">
        <v>81</v>
      </c>
      <c r="B69" s="10">
        <f>'願書（様式1）'!N44</f>
        <v>0</v>
      </c>
    </row>
    <row r="70" spans="1:2">
      <c r="A70" s="9" t="s">
        <v>82</v>
      </c>
      <c r="B70" s="9" t="str">
        <f>'願書（様式1）'!R44&amp;"/"&amp;'願書（様式1）'!U44</f>
        <v>/</v>
      </c>
    </row>
    <row r="71" spans="1:2">
      <c r="A71" s="9" t="s">
        <v>83</v>
      </c>
      <c r="B71" s="9" t="str">
        <f>'願書（様式1）'!R45&amp;"/"&amp;'願書（様式1）'!U45</f>
        <v>/</v>
      </c>
    </row>
    <row r="72" spans="1:2">
      <c r="A72" s="9" t="s">
        <v>84</v>
      </c>
      <c r="B72" s="9" t="str">
        <f>'願書（様式1）'!X44</f>
        <v>ここをクリック▼</v>
      </c>
    </row>
    <row r="73" spans="1:2">
      <c r="A73" s="11" t="s">
        <v>85</v>
      </c>
      <c r="B73" s="11" t="str">
        <f>'願書（様式1）'!A49</f>
        <v>ここをクリック▼</v>
      </c>
    </row>
    <row r="74" spans="1:2">
      <c r="A74" s="11" t="s">
        <v>86</v>
      </c>
      <c r="B74" s="11">
        <f>'願書（様式1）'!C49</f>
        <v>0</v>
      </c>
    </row>
    <row r="75" spans="1:2">
      <c r="A75" s="11" t="s">
        <v>87</v>
      </c>
      <c r="B75" s="11">
        <f>'願書（様式1）'!L49</f>
        <v>0</v>
      </c>
    </row>
    <row r="76" spans="1:2">
      <c r="A76" s="11" t="s">
        <v>88</v>
      </c>
      <c r="B76" s="11" t="str">
        <f>'願書（様式1）'!U49&amp;"/"&amp;'願書（様式1）'!X49</f>
        <v>/</v>
      </c>
    </row>
    <row r="77" spans="1:2">
      <c r="A77" s="11" t="s">
        <v>89</v>
      </c>
      <c r="B77" s="11" t="str">
        <f>'願書（様式1）'!U50&amp;"/"&amp;'願書（様式1）'!X50</f>
        <v>/</v>
      </c>
    </row>
    <row r="78" spans="1:2">
      <c r="A78" s="11" t="s">
        <v>90</v>
      </c>
      <c r="B78" s="11" t="str">
        <f>'願書（様式1）'!A51</f>
        <v>ここをクリック▼</v>
      </c>
    </row>
    <row r="79" spans="1:2">
      <c r="A79" s="11" t="s">
        <v>91</v>
      </c>
      <c r="B79" s="11">
        <f>'願書（様式1）'!C51</f>
        <v>0</v>
      </c>
    </row>
    <row r="80" spans="1:2">
      <c r="A80" s="11" t="s">
        <v>92</v>
      </c>
      <c r="B80" s="11">
        <f>'願書（様式1）'!L51</f>
        <v>0</v>
      </c>
    </row>
    <row r="81" spans="1:2">
      <c r="A81" s="11" t="s">
        <v>93</v>
      </c>
      <c r="B81" s="11" t="str">
        <f>'願書（様式1）'!U51&amp;"/"&amp;'願書（様式1）'!X51</f>
        <v>/</v>
      </c>
    </row>
    <row r="82" spans="1:2">
      <c r="A82" s="11" t="s">
        <v>94</v>
      </c>
      <c r="B82" s="11" t="str">
        <f>'願書（様式1）'!U52&amp;"/"&amp;'願書（様式1）'!X52</f>
        <v>/</v>
      </c>
    </row>
    <row r="83" spans="1:2">
      <c r="A83" s="11" t="s">
        <v>95</v>
      </c>
      <c r="B83" s="11" t="str">
        <f>'願書（様式1）'!A53</f>
        <v>ここをクリック▼</v>
      </c>
    </row>
    <row r="84" spans="1:2">
      <c r="A84" s="11" t="s">
        <v>96</v>
      </c>
      <c r="B84" s="11">
        <f>'願書（様式1）'!C53</f>
        <v>0</v>
      </c>
    </row>
    <row r="85" spans="1:2">
      <c r="A85" s="11" t="s">
        <v>97</v>
      </c>
      <c r="B85" s="11">
        <f>'願書（様式1）'!L53</f>
        <v>0</v>
      </c>
    </row>
    <row r="86" spans="1:2">
      <c r="A86" s="11" t="s">
        <v>98</v>
      </c>
      <c r="B86" s="11" t="str">
        <f>'願書（様式1）'!U53&amp;"/"&amp;'願書（様式1）'!X53</f>
        <v>/</v>
      </c>
    </row>
    <row r="87" spans="1:2">
      <c r="A87" s="11" t="s">
        <v>99</v>
      </c>
      <c r="B87" s="11" t="str">
        <f>'願書（様式1）'!U54&amp;"/"&amp;'願書（様式1）'!X54</f>
        <v>/</v>
      </c>
    </row>
    <row r="88" spans="1:2">
      <c r="A88" s="11" t="s">
        <v>100</v>
      </c>
      <c r="B88" s="11" t="str">
        <f>'願書（様式1）'!A55</f>
        <v>ここをクリック▼</v>
      </c>
    </row>
    <row r="89" spans="1:2">
      <c r="A89" s="11" t="s">
        <v>101</v>
      </c>
      <c r="B89" s="11">
        <f>'願書（様式1）'!C55</f>
        <v>0</v>
      </c>
    </row>
    <row r="90" spans="1:2">
      <c r="A90" s="11" t="s">
        <v>102</v>
      </c>
      <c r="B90" s="11">
        <f>'願書（様式1）'!L55</f>
        <v>0</v>
      </c>
    </row>
    <row r="91" spans="1:2">
      <c r="A91" s="11" t="s">
        <v>103</v>
      </c>
      <c r="B91" s="11" t="str">
        <f>'願書（様式1）'!U55&amp;"/"&amp;'願書（様式1）'!X55</f>
        <v>/</v>
      </c>
    </row>
    <row r="92" spans="1:2">
      <c r="A92" s="11" t="s">
        <v>104</v>
      </c>
      <c r="B92" s="11" t="str">
        <f>'願書（様式1）'!U56&amp;"/"&amp;'願書（様式1）'!X56</f>
        <v>/</v>
      </c>
    </row>
    <row r="93" spans="1:2">
      <c r="A93" s="6" t="s">
        <v>105</v>
      </c>
      <c r="B93" s="6">
        <f>'願書（様式1）'!D60</f>
        <v>0</v>
      </c>
    </row>
    <row r="94" spans="1:2">
      <c r="A94" s="6" t="s">
        <v>247</v>
      </c>
      <c r="B94" s="6">
        <f>'願書（様式1）'!I61</f>
        <v>0</v>
      </c>
    </row>
    <row r="95" spans="1:2">
      <c r="A95" s="6" t="s">
        <v>106</v>
      </c>
      <c r="B95" s="6">
        <f>'願書（様式1）'!A63</f>
        <v>0</v>
      </c>
    </row>
    <row r="96" spans="1:2">
      <c r="A96" s="6" t="s">
        <v>229</v>
      </c>
      <c r="B96" s="6">
        <f>'願書（様式1）'!A66</f>
        <v>0</v>
      </c>
    </row>
    <row r="97" spans="1:2">
      <c r="A97" s="6" t="s">
        <v>224</v>
      </c>
      <c r="B97" s="6">
        <f>'願書（様式1）'!A69</f>
        <v>0</v>
      </c>
    </row>
    <row r="98" spans="1:2">
      <c r="A98" s="6" t="s">
        <v>225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西本 裕美子</cp:lastModifiedBy>
  <cp:lastPrinted>2026-06-23T06:44:50Z</cp:lastPrinted>
  <dcterms:created xsi:type="dcterms:W3CDTF">2021-02-02T01:10:06Z</dcterms:created>
  <dcterms:modified xsi:type="dcterms:W3CDTF">2026-06-23T06:45:13Z</dcterms:modified>
</cp:coreProperties>
</file>